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12" yWindow="60" windowWidth="9588" windowHeight="9600"/>
  </bookViews>
  <sheets>
    <sheet name="Elektroinstalace" sheetId="2" r:id="rId1"/>
  </sheets>
  <definedNames>
    <definedName name="_Toc400728082" localSheetId="0">Elektroinstalace!#REF!</definedName>
    <definedName name="_Toc400728083" localSheetId="0">Elektroinstalace!#REF!</definedName>
    <definedName name="_Toc431412196" localSheetId="0">Elektroinstalace!#REF!</definedName>
    <definedName name="_Toc431412197" localSheetId="0">Elektroinstalace!#REF!</definedName>
    <definedName name="_Toc431412199" localSheetId="0">Elektroinstalace!#REF!</definedName>
    <definedName name="_Toc431412200" localSheetId="0">Elektroinstalace!#REF!</definedName>
    <definedName name="_xlnm.Print_Titles" localSheetId="0">Elektroinstalace!$46:$46</definedName>
    <definedName name="_xlnm.Print_Area" localSheetId="0">Elektroinstalace!$B$1:$N$33,Elektroinstalace!$B$35:$N$78</definedName>
  </definedNames>
  <calcPr calcId="125725" fullCalcOnLoad="1"/>
</workbook>
</file>

<file path=xl/calcChain.xml><?xml version="1.0" encoding="utf-8"?>
<calcChain xmlns="http://schemas.openxmlformats.org/spreadsheetml/2006/main">
  <c r="N70" i="2"/>
  <c r="N69"/>
  <c r="N68"/>
  <c r="N67"/>
  <c r="N59"/>
  <c r="N58"/>
  <c r="N26" s="1"/>
  <c r="C28"/>
  <c r="C26"/>
  <c r="N56"/>
  <c r="N55"/>
  <c r="N73"/>
  <c r="N72" s="1"/>
  <c r="N29" s="1"/>
  <c r="N75"/>
  <c r="E43"/>
  <c r="N76"/>
  <c r="N74"/>
  <c r="C27"/>
  <c r="N51"/>
  <c r="N53"/>
  <c r="N48"/>
  <c r="N50"/>
  <c r="N49"/>
  <c r="N64"/>
  <c r="N63"/>
  <c r="N62"/>
  <c r="N61"/>
  <c r="N27" s="1"/>
  <c r="N52"/>
  <c r="N54"/>
  <c r="C29"/>
  <c r="C25"/>
  <c r="E22"/>
  <c r="E41" s="1"/>
  <c r="E21"/>
  <c r="E40" s="1"/>
  <c r="E20"/>
  <c r="E39" s="1"/>
  <c r="E19"/>
  <c r="E38" s="1"/>
  <c r="BF44"/>
  <c r="V44"/>
  <c r="T44"/>
  <c r="R44"/>
  <c r="R72"/>
  <c r="R47"/>
  <c r="V47"/>
  <c r="BF47"/>
  <c r="BF72"/>
  <c r="T72"/>
  <c r="T47"/>
  <c r="V72"/>
  <c r="N66"/>
  <c r="N28" s="1"/>
  <c r="N47"/>
  <c r="N25" s="1"/>
  <c r="N24" l="1"/>
  <c r="N44" l="1"/>
  <c r="E11"/>
</calcChain>
</file>

<file path=xl/sharedStrings.xml><?xml version="1.0" encoding="utf-8"?>
<sst xmlns="http://schemas.openxmlformats.org/spreadsheetml/2006/main" count="148" uniqueCount="86">
  <si>
    <t>M</t>
  </si>
  <si>
    <t>v ---  níže se nacházejí doplnkové a pomocné údaje k sestavám  --- v</t>
  </si>
  <si>
    <t>Stavba:</t>
  </si>
  <si>
    <t>1</t>
  </si>
  <si>
    <t>Místo:</t>
  </si>
  <si>
    <t>Poznámka:</t>
  </si>
  <si>
    <t>Cena bez DPH</t>
  </si>
  <si>
    <t>DPH</t>
  </si>
  <si>
    <t>Kód</t>
  </si>
  <si>
    <t>Typ</t>
  </si>
  <si>
    <t>D</t>
  </si>
  <si>
    <t>KRYCÍ LIST SOUPISU</t>
  </si>
  <si>
    <t>Náklady soupisu celkem</t>
  </si>
  <si>
    <t>-1</t>
  </si>
  <si>
    <t>PČ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</si>
  <si>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</si>
  <si>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</si>
  <si>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</si>
  <si>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</si>
  <si>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</si>
  <si>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</si>
  <si>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</si>
  <si>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</si>
  <si>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</si>
  <si>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</si>
  <si>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</si>
  <si>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</si>
  <si>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</si>
  <si>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ks</t>
  </si>
  <si>
    <t>P</t>
  </si>
  <si>
    <t>SOUPIS PRACÍ  A MATERIÁLU</t>
  </si>
  <si>
    <t>REKAPITULACE ČLENĚNÍ SOUPISU PRACÍ A MATERIÁLU</t>
  </si>
  <si>
    <t>Profese:</t>
  </si>
  <si>
    <t>kpl</t>
  </si>
  <si>
    <t>Dodavatel</t>
  </si>
  <si>
    <t>N/A</t>
  </si>
  <si>
    <t>Poznámky:</t>
  </si>
  <si>
    <t>Uvedené prvky a dodavatelé jsou pouze referenční</t>
  </si>
  <si>
    <t>Zařízení a materiály, které nejsou uvedeny výše, zahrnout do celkové rozsahu prací a dodávek dle výkresové dokumentace a praxe dodavatele.</t>
  </si>
  <si>
    <t>Rozpočet zpracoval:</t>
  </si>
  <si>
    <t xml:space="preserve"> </t>
  </si>
  <si>
    <t>Práce MaR</t>
  </si>
  <si>
    <t>Kabely a kabelové trasy</t>
  </si>
  <si>
    <t>m</t>
  </si>
  <si>
    <t>CYKY-J 4x1,5</t>
  </si>
  <si>
    <t>CYKY-J 3x1,5</t>
  </si>
  <si>
    <t>JYTY 2x1</t>
  </si>
  <si>
    <t>Měření a regulace</t>
  </si>
  <si>
    <t>284 01 Kutná Hora</t>
  </si>
  <si>
    <t>Flosman Jiří</t>
  </si>
  <si>
    <t>Polní přístroje</t>
  </si>
  <si>
    <t>CYKY-O 2x1,5</t>
  </si>
  <si>
    <t>sumární poruchy kotlů</t>
  </si>
  <si>
    <t>ovládací sběrnice EMS a blokování kotlů</t>
  </si>
  <si>
    <t>CY6</t>
  </si>
  <si>
    <t>pospojení všech vodivých částí</t>
  </si>
  <si>
    <t>Instalace polních přístrojů</t>
  </si>
  <si>
    <t>Nastavení regulace kaskády</t>
  </si>
  <si>
    <t>komplexní zkoušky, revize, zaškolení obsluhy</t>
  </si>
  <si>
    <t>Rozpočet je tvořen na 2.etapu (tj 3 kotle)</t>
  </si>
  <si>
    <t>2FB2 - dodávka kotlů</t>
  </si>
  <si>
    <t>čidlo teploty v OUV2</t>
  </si>
  <si>
    <t>TC3</t>
  </si>
  <si>
    <t>TC4</t>
  </si>
  <si>
    <t>příložné čidlo teploty - větev 3</t>
  </si>
  <si>
    <t>příložné čidlo teploty - větev 4</t>
  </si>
  <si>
    <t>čidle teploty TC3, TC4, 2FB2</t>
  </si>
  <si>
    <t>napájení čerpadel CČ2, OČ3, OČ4</t>
  </si>
  <si>
    <t>napájení kotle K3-K5</t>
  </si>
  <si>
    <t>napájení servopohonů TRV3, TRV4</t>
  </si>
  <si>
    <t>Koordinace s profesí EPS a VZT</t>
  </si>
  <si>
    <t>Sportovní hala, střední trakt "Klimeška", Kutná Hora</t>
  </si>
  <si>
    <t>Elektroinstalační trubka P16</t>
  </si>
  <si>
    <t>Drobný montážní materiál</t>
  </si>
  <si>
    <t>Monitoring a signalizace</t>
  </si>
  <si>
    <t>Rozvaděč MAR</t>
  </si>
  <si>
    <t>relé 230V, 4P</t>
  </si>
  <si>
    <t>KVZT</t>
  </si>
  <si>
    <t>patice pro relé 230V</t>
  </si>
  <si>
    <t>hlavice zelená</t>
  </si>
  <si>
    <t>LED zelená 230V</t>
  </si>
  <si>
    <t>M+P</t>
  </si>
  <si>
    <t>viz. Samostatná nabídka - Příloha č.3</t>
  </si>
  <si>
    <t>např. Tronic</t>
  </si>
  <si>
    <t>Monitoring + signalizace (materiál+práce)</t>
  </si>
  <si>
    <t>Zkoušky</t>
  </si>
</sst>
</file>

<file path=xl/styles.xml><?xml version="1.0" encoding="utf-8"?>
<styleSheet xmlns="http://schemas.openxmlformats.org/spreadsheetml/2006/main">
  <numFmts count="4">
    <numFmt numFmtId="164" formatCode="#,##0.00;\-#,##0.00"/>
    <numFmt numFmtId="167" formatCode="#,##0.00000;\-#,##0.00000"/>
    <numFmt numFmtId="168" formatCode="#,##0.000;\-#,##0.000"/>
    <numFmt numFmtId="169" formatCode="#,##0.00_ ;\-#,##0.00\ "/>
  </numFmts>
  <fonts count="7">
    <font>
      <sz val="8"/>
      <name val="Trebuchet MS"/>
      <charset val="238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u/>
      <sz val="10"/>
      <name val="Arial"/>
      <family val="2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23">
    <xf numFmtId="0" fontId="0" fillId="0" borderId="0" xfId="0" applyAlignment="1">
      <alignment vertical="top"/>
      <protection locked="0"/>
    </xf>
    <xf numFmtId="0" fontId="1" fillId="0" borderId="0" xfId="0" applyFont="1" applyFill="1" applyAlignment="1">
      <alignment horizontal="left" vertical="top"/>
      <protection locked="0"/>
    </xf>
    <xf numFmtId="0" fontId="1" fillId="0" borderId="0" xfId="0" applyFont="1" applyFill="1" applyAlignment="1">
      <alignment horizontal="left" vertical="center"/>
      <protection locked="0"/>
    </xf>
    <xf numFmtId="0" fontId="2" fillId="0" borderId="0" xfId="0" applyFont="1" applyFill="1" applyBorder="1" applyAlignment="1">
      <alignment horizontal="center" vertical="center"/>
      <protection locked="0"/>
    </xf>
    <xf numFmtId="0" fontId="1" fillId="0" borderId="0" xfId="0" applyFont="1" applyFill="1" applyBorder="1" applyAlignment="1">
      <alignment horizontal="left" vertical="top"/>
      <protection locked="0"/>
    </xf>
    <xf numFmtId="0" fontId="1" fillId="0" borderId="0" xfId="0" applyFont="1" applyFill="1" applyBorder="1" applyAlignment="1">
      <alignment horizontal="left" vertical="center"/>
      <protection locked="0"/>
    </xf>
    <xf numFmtId="0" fontId="2" fillId="0" borderId="0" xfId="0" applyFont="1" applyFill="1" applyBorder="1" applyAlignment="1">
      <alignment horizontal="left" vertical="center"/>
      <protection locked="0"/>
    </xf>
    <xf numFmtId="0" fontId="1" fillId="0" borderId="0" xfId="0" applyFont="1" applyFill="1" applyAlignment="1">
      <alignment horizontal="left" vertical="center" wrapText="1"/>
      <protection locked="0"/>
    </xf>
    <xf numFmtId="0" fontId="1" fillId="0" borderId="0" xfId="0" applyFont="1" applyFill="1" applyBorder="1" applyAlignment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center"/>
      <protection locked="0"/>
    </xf>
    <xf numFmtId="164" fontId="2" fillId="0" borderId="0" xfId="0" applyNumberFormat="1" applyFont="1" applyFill="1" applyBorder="1" applyAlignment="1">
      <alignment horizontal="right" vertical="center"/>
      <protection locked="0"/>
    </xf>
    <xf numFmtId="167" fontId="1" fillId="0" borderId="1" xfId="0" applyNumberFormat="1" applyFont="1" applyFill="1" applyBorder="1" applyAlignment="1">
      <alignment horizontal="right"/>
      <protection locked="0"/>
    </xf>
    <xf numFmtId="167" fontId="1" fillId="0" borderId="2" xfId="0" applyNumberFormat="1" applyFont="1" applyFill="1" applyBorder="1" applyAlignment="1">
      <alignment horizontal="right"/>
      <protection locked="0"/>
    </xf>
    <xf numFmtId="164" fontId="2" fillId="0" borderId="0" xfId="0" applyNumberFormat="1" applyFont="1" applyFill="1" applyAlignment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  <protection locked="0"/>
    </xf>
    <xf numFmtId="0" fontId="1" fillId="0" borderId="0" xfId="0" applyFont="1" applyFill="1" applyBorder="1" applyAlignment="1">
      <alignment horizontal="left"/>
      <protection locked="0"/>
    </xf>
    <xf numFmtId="0" fontId="1" fillId="0" borderId="0" xfId="0" applyFont="1" applyFill="1" applyAlignment="1">
      <alignment horizontal="left"/>
      <protection locked="0"/>
    </xf>
    <xf numFmtId="167" fontId="1" fillId="0" borderId="0" xfId="0" applyNumberFormat="1" applyFont="1" applyFill="1" applyAlignment="1">
      <alignment horizontal="right"/>
      <protection locked="0"/>
    </xf>
    <xf numFmtId="167" fontId="1" fillId="0" borderId="3" xfId="0" applyNumberFormat="1" applyFont="1" applyFill="1" applyBorder="1" applyAlignment="1">
      <alignment horizontal="right"/>
      <protection locked="0"/>
    </xf>
    <xf numFmtId="164" fontId="1" fillId="0" borderId="0" xfId="0" applyNumberFormat="1" applyFont="1" applyFill="1" applyAlignment="1">
      <alignment horizontal="right" vertical="center"/>
      <protection locked="0"/>
    </xf>
    <xf numFmtId="0" fontId="2" fillId="0" borderId="4" xfId="0" applyFont="1" applyFill="1" applyBorder="1" applyAlignment="1">
      <alignment horizontal="left"/>
      <protection locked="0"/>
    </xf>
    <xf numFmtId="0" fontId="1" fillId="0" borderId="4" xfId="0" applyFont="1" applyFill="1" applyBorder="1" applyAlignment="1">
      <alignment horizontal="left"/>
      <protection locked="0"/>
    </xf>
    <xf numFmtId="167" fontId="1" fillId="0" borderId="0" xfId="0" applyNumberFormat="1" applyFont="1" applyFill="1" applyBorder="1" applyAlignment="1">
      <alignment horizontal="right"/>
      <protection locked="0"/>
    </xf>
    <xf numFmtId="0" fontId="3" fillId="0" borderId="5" xfId="0" applyFont="1" applyFill="1" applyBorder="1" applyAlignment="1">
      <alignment horizontal="center" vertical="center"/>
      <protection locked="0"/>
    </xf>
    <xf numFmtId="49" fontId="3" fillId="0" borderId="5" xfId="0" applyNumberFormat="1" applyFont="1" applyFill="1" applyBorder="1" applyAlignment="1">
      <alignment horizontal="left" vertical="center" wrapText="1"/>
      <protection locked="0"/>
    </xf>
    <xf numFmtId="0" fontId="3" fillId="0" borderId="5" xfId="0" applyFont="1" applyFill="1" applyBorder="1" applyAlignment="1">
      <alignment horizontal="left" vertical="center"/>
      <protection locked="0"/>
    </xf>
    <xf numFmtId="0" fontId="3" fillId="0" borderId="5" xfId="0" applyFont="1" applyFill="1" applyBorder="1" applyAlignment="1">
      <alignment horizontal="center" vertical="center" wrapText="1"/>
      <protection locked="0"/>
    </xf>
    <xf numFmtId="168" fontId="3" fillId="0" borderId="5" xfId="0" applyNumberFormat="1" applyFont="1" applyFill="1" applyBorder="1" applyAlignment="1">
      <alignment horizontal="right" vertical="center"/>
      <protection locked="0"/>
    </xf>
    <xf numFmtId="0" fontId="3" fillId="0" borderId="0" xfId="0" applyFont="1" applyFill="1" applyBorder="1" applyAlignment="1">
      <alignment horizontal="left" vertical="center"/>
      <protection locked="0"/>
    </xf>
    <xf numFmtId="0" fontId="3" fillId="0" borderId="0" xfId="0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>
      <alignment horizontal="center" vertical="center" wrapText="1"/>
      <protection locked="0"/>
    </xf>
    <xf numFmtId="167" fontId="3" fillId="0" borderId="0" xfId="0" applyNumberFormat="1" applyFont="1" applyFill="1" applyBorder="1" applyAlignment="1">
      <alignment horizontal="right" vertical="center"/>
      <protection locked="0"/>
    </xf>
    <xf numFmtId="164" fontId="3" fillId="0" borderId="0" xfId="0" applyNumberFormat="1" applyFont="1" applyFill="1" applyBorder="1" applyAlignment="1">
      <alignment horizontal="right" vertical="center"/>
      <protection locked="0"/>
    </xf>
    <xf numFmtId="0" fontId="2" fillId="0" borderId="0" xfId="0" applyFont="1" applyFill="1" applyAlignment="1">
      <alignment horizontal="left" vertical="center"/>
      <protection locked="0"/>
    </xf>
    <xf numFmtId="0" fontId="2" fillId="0" borderId="0" xfId="0" applyFont="1" applyFill="1" applyBorder="1" applyAlignment="1">
      <alignment horizontal="left" vertical="center" wrapText="1"/>
      <protection locked="0"/>
    </xf>
    <xf numFmtId="0" fontId="2" fillId="0" borderId="0" xfId="0" applyFont="1" applyFill="1" applyBorder="1" applyAlignment="1">
      <alignment horizontal="center" vertical="center" wrapText="1"/>
      <protection locked="0"/>
    </xf>
    <xf numFmtId="167" fontId="2" fillId="0" borderId="0" xfId="0" applyNumberFormat="1" applyFont="1" applyFill="1" applyBorder="1" applyAlignment="1">
      <alignment horizontal="right" vertical="center"/>
      <protection locked="0"/>
    </xf>
    <xf numFmtId="164" fontId="2" fillId="0" borderId="0" xfId="0" applyNumberFormat="1" applyFont="1" applyFill="1" applyBorder="1" applyAlignment="1">
      <alignment horizontal="left" vertical="center"/>
      <protection locked="0"/>
    </xf>
    <xf numFmtId="49" fontId="4" fillId="0" borderId="0" xfId="0" applyNumberFormat="1" applyFont="1" applyFill="1" applyBorder="1" applyAlignment="1">
      <alignment horizontal="left" vertical="center" wrapText="1"/>
      <protection locked="0"/>
    </xf>
    <xf numFmtId="0" fontId="5" fillId="0" borderId="0" xfId="0" applyFont="1" applyFill="1" applyBorder="1" applyAlignment="1">
      <alignment horizontal="left" vertical="center"/>
      <protection locked="0"/>
    </xf>
    <xf numFmtId="0" fontId="3" fillId="0" borderId="4" xfId="0" applyFont="1" applyFill="1" applyBorder="1" applyAlignment="1">
      <alignment horizontal="center" vertical="center"/>
      <protection locked="0"/>
    </xf>
    <xf numFmtId="49" fontId="3" fillId="0" borderId="4" xfId="0" applyNumberFormat="1" applyFont="1" applyFill="1" applyBorder="1" applyAlignment="1">
      <alignment horizontal="left" vertical="center" wrapText="1"/>
      <protection locked="0"/>
    </xf>
    <xf numFmtId="0" fontId="3" fillId="0" borderId="4" xfId="0" applyFont="1" applyFill="1" applyBorder="1" applyAlignment="1">
      <alignment horizontal="left" vertical="center" wrapText="1"/>
      <protection locked="0"/>
    </xf>
    <xf numFmtId="0" fontId="3" fillId="0" borderId="4" xfId="0" applyFont="1" applyFill="1" applyBorder="1" applyAlignment="1">
      <alignment horizontal="left" vertical="center"/>
      <protection locked="0"/>
    </xf>
    <xf numFmtId="0" fontId="3" fillId="0" borderId="4" xfId="0" applyFont="1" applyFill="1" applyBorder="1" applyAlignment="1">
      <alignment horizontal="center" vertical="center" wrapText="1"/>
      <protection locked="0"/>
    </xf>
    <xf numFmtId="168" fontId="3" fillId="0" borderId="4" xfId="0" applyNumberFormat="1" applyFont="1" applyFill="1" applyBorder="1" applyAlignment="1">
      <alignment horizontal="right" vertical="center"/>
      <protection locked="0"/>
    </xf>
    <xf numFmtId="164" fontId="3" fillId="0" borderId="4" xfId="0" applyNumberFormat="1" applyFont="1" applyFill="1" applyBorder="1" applyAlignment="1">
      <alignment horizontal="right" vertical="center"/>
      <protection locked="0"/>
    </xf>
    <xf numFmtId="0" fontId="3" fillId="0" borderId="6" xfId="0" applyFont="1" applyFill="1" applyBorder="1" applyAlignment="1">
      <alignment horizontal="center" vertical="center"/>
      <protection locked="0"/>
    </xf>
    <xf numFmtId="49" fontId="3" fillId="0" borderId="6" xfId="0" applyNumberFormat="1" applyFont="1" applyFill="1" applyBorder="1" applyAlignment="1">
      <alignment horizontal="left" vertical="center" wrapText="1"/>
      <protection locked="0"/>
    </xf>
    <xf numFmtId="0" fontId="3" fillId="0" borderId="6" xfId="0" applyFont="1" applyFill="1" applyBorder="1" applyAlignment="1">
      <alignment horizontal="left" vertical="center"/>
      <protection locked="0"/>
    </xf>
    <xf numFmtId="0" fontId="3" fillId="0" borderId="6" xfId="0" applyFont="1" applyFill="1" applyBorder="1" applyAlignment="1">
      <alignment horizontal="center" vertical="center" wrapText="1"/>
      <protection locked="0"/>
    </xf>
    <xf numFmtId="168" fontId="3" fillId="0" borderId="6" xfId="0" applyNumberFormat="1" applyFont="1" applyFill="1" applyBorder="1" applyAlignment="1">
      <alignment horizontal="right" vertical="center"/>
      <protection locked="0"/>
    </xf>
    <xf numFmtId="0" fontId="2" fillId="0" borderId="7" xfId="0" applyFont="1" applyFill="1" applyBorder="1" applyAlignment="1">
      <alignment horizontal="left"/>
      <protection locked="0"/>
    </xf>
    <xf numFmtId="0" fontId="2" fillId="0" borderId="8" xfId="0" applyFont="1" applyFill="1" applyBorder="1" applyAlignment="1">
      <alignment horizontal="left"/>
      <protection locked="0"/>
    </xf>
    <xf numFmtId="0" fontId="1" fillId="0" borderId="8" xfId="0" applyFont="1" applyFill="1" applyBorder="1" applyAlignment="1">
      <alignment horizontal="left"/>
      <protection locked="0"/>
    </xf>
    <xf numFmtId="169" fontId="2" fillId="0" borderId="9" xfId="0" applyNumberFormat="1" applyFont="1" applyFill="1" applyBorder="1" applyAlignment="1">
      <alignment horizontal="right"/>
      <protection locked="0"/>
    </xf>
    <xf numFmtId="0" fontId="3" fillId="0" borderId="10" xfId="0" applyFont="1" applyFill="1" applyBorder="1" applyAlignment="1">
      <alignment horizontal="center" vertical="center"/>
      <protection locked="0"/>
    </xf>
    <xf numFmtId="164" fontId="3" fillId="0" borderId="11" xfId="0" applyNumberFormat="1" applyFont="1" applyFill="1" applyBorder="1" applyAlignment="1">
      <alignment horizontal="right" vertical="center"/>
      <protection locked="0"/>
    </xf>
    <xf numFmtId="0" fontId="3" fillId="0" borderId="12" xfId="0" applyFont="1" applyFill="1" applyBorder="1" applyAlignment="1">
      <alignment horizontal="center" vertical="center"/>
      <protection locked="0"/>
    </xf>
    <xf numFmtId="164" fontId="3" fillId="0" borderId="13" xfId="0" applyNumberFormat="1" applyFont="1" applyFill="1" applyBorder="1" applyAlignment="1">
      <alignment horizontal="right" vertical="center"/>
      <protection locked="0"/>
    </xf>
    <xf numFmtId="0" fontId="2" fillId="0" borderId="12" xfId="0" applyFont="1" applyFill="1" applyBorder="1" applyAlignment="1">
      <alignment horizontal="left"/>
      <protection locked="0"/>
    </xf>
    <xf numFmtId="169" fontId="2" fillId="0" borderId="13" xfId="0" applyNumberFormat="1" applyFont="1" applyFill="1" applyBorder="1" applyAlignment="1">
      <alignment horizontal="right"/>
      <protection locked="0"/>
    </xf>
    <xf numFmtId="0" fontId="3" fillId="0" borderId="14" xfId="0" applyFont="1" applyFill="1" applyBorder="1" applyAlignment="1">
      <alignment horizontal="center" vertical="center"/>
      <protection locked="0"/>
    </xf>
    <xf numFmtId="164" fontId="3" fillId="0" borderId="15" xfId="0" applyNumberFormat="1" applyFont="1" applyFill="1" applyBorder="1" applyAlignment="1">
      <alignment horizontal="right" vertical="center"/>
      <protection locked="0"/>
    </xf>
    <xf numFmtId="164" fontId="3" fillId="0" borderId="16" xfId="0" applyNumberFormat="1" applyFont="1" applyFill="1" applyBorder="1" applyAlignment="1">
      <alignment horizontal="right" vertical="center"/>
      <protection locked="0"/>
    </xf>
    <xf numFmtId="0" fontId="2" fillId="0" borderId="17" xfId="0" applyFont="1" applyFill="1" applyBorder="1" applyAlignment="1">
      <alignment horizontal="center" vertical="center"/>
      <protection locked="0"/>
    </xf>
    <xf numFmtId="0" fontId="2" fillId="0" borderId="18" xfId="0" applyFont="1" applyFill="1" applyBorder="1" applyAlignment="1">
      <alignment horizontal="center" vertical="center"/>
      <protection locked="0"/>
    </xf>
    <xf numFmtId="49" fontId="2" fillId="0" borderId="18" xfId="0" applyNumberFormat="1" applyFont="1" applyFill="1" applyBorder="1" applyAlignment="1">
      <alignment horizontal="left" vertical="center" wrapText="1"/>
      <protection locked="0"/>
    </xf>
    <xf numFmtId="0" fontId="2" fillId="0" borderId="18" xfId="0" applyFont="1" applyFill="1" applyBorder="1" applyAlignment="1">
      <alignment horizontal="left" vertical="center"/>
      <protection locked="0"/>
    </xf>
    <xf numFmtId="0" fontId="2" fillId="0" borderId="18" xfId="0" applyFont="1" applyFill="1" applyBorder="1" applyAlignment="1">
      <alignment horizontal="center" vertical="center" wrapText="1"/>
      <protection locked="0"/>
    </xf>
    <xf numFmtId="168" fontId="2" fillId="0" borderId="18" xfId="0" applyNumberFormat="1" applyFont="1" applyFill="1" applyBorder="1" applyAlignment="1">
      <alignment horizontal="right" vertical="center"/>
      <protection locked="0"/>
    </xf>
    <xf numFmtId="164" fontId="2" fillId="0" borderId="19" xfId="0" applyNumberFormat="1" applyFont="1" applyFill="1" applyBorder="1" applyAlignment="1">
      <alignment horizontal="right" vertical="center"/>
      <protection locked="0"/>
    </xf>
    <xf numFmtId="0" fontId="1" fillId="0" borderId="20" xfId="0" applyFont="1" applyFill="1" applyBorder="1" applyAlignment="1">
      <alignment horizontal="left" vertical="center"/>
      <protection locked="0"/>
    </xf>
    <xf numFmtId="0" fontId="1" fillId="0" borderId="21" xfId="0" applyFont="1" applyFill="1" applyBorder="1" applyAlignment="1">
      <alignment horizontal="left" vertical="center"/>
      <protection locked="0"/>
    </xf>
    <xf numFmtId="0" fontId="1" fillId="0" borderId="22" xfId="0" applyFont="1" applyFill="1" applyBorder="1" applyAlignment="1">
      <alignment horizontal="left" vertical="center"/>
      <protection locked="0"/>
    </xf>
    <xf numFmtId="0" fontId="2" fillId="0" borderId="23" xfId="0" applyFont="1" applyFill="1" applyBorder="1" applyAlignment="1">
      <alignment horizontal="center" vertical="center"/>
      <protection locked="0"/>
    </xf>
    <xf numFmtId="0" fontId="1" fillId="0" borderId="24" xfId="0" applyFont="1" applyFill="1" applyBorder="1" applyAlignment="1">
      <alignment horizontal="left" vertical="center"/>
      <protection locked="0"/>
    </xf>
    <xf numFmtId="0" fontId="1" fillId="0" borderId="23" xfId="0" applyFont="1" applyFill="1" applyBorder="1" applyAlignment="1">
      <alignment horizontal="left" vertical="center"/>
      <protection locked="0"/>
    </xf>
    <xf numFmtId="0" fontId="2" fillId="0" borderId="23" xfId="0" applyFont="1" applyFill="1" applyBorder="1" applyAlignment="1">
      <alignment horizontal="left" vertical="center"/>
      <protection locked="0"/>
    </xf>
    <xf numFmtId="0" fontId="2" fillId="0" borderId="24" xfId="0" applyFont="1" applyFill="1" applyBorder="1" applyAlignment="1">
      <alignment horizontal="left" vertical="center"/>
      <protection locked="0"/>
    </xf>
    <xf numFmtId="164" fontId="2" fillId="0" borderId="24" xfId="0" applyNumberFormat="1" applyFont="1" applyFill="1" applyBorder="1" applyAlignment="1">
      <alignment horizontal="right"/>
      <protection locked="0"/>
    </xf>
    <xf numFmtId="0" fontId="2" fillId="0" borderId="25" xfId="0" applyFont="1" applyFill="1" applyBorder="1" applyAlignment="1">
      <alignment horizontal="left" vertical="center"/>
      <protection locked="0"/>
    </xf>
    <xf numFmtId="0" fontId="1" fillId="0" borderId="26" xfId="0" applyFont="1" applyFill="1" applyBorder="1" applyAlignment="1">
      <alignment horizontal="left" vertical="center"/>
      <protection locked="0"/>
    </xf>
    <xf numFmtId="164" fontId="2" fillId="0" borderId="27" xfId="0" applyNumberFormat="1" applyFont="1" applyFill="1" applyBorder="1" applyAlignment="1">
      <alignment horizontal="right"/>
      <protection locked="0"/>
    </xf>
    <xf numFmtId="164" fontId="5" fillId="0" borderId="24" xfId="0" applyNumberFormat="1" applyFont="1" applyFill="1" applyBorder="1" applyAlignment="1">
      <alignment horizontal="right" vertical="center"/>
      <protection locked="0"/>
    </xf>
    <xf numFmtId="164" fontId="2" fillId="0" borderId="24" xfId="0" applyNumberFormat="1" applyFont="1" applyFill="1" applyBorder="1" applyAlignment="1">
      <alignment horizontal="right" vertical="center"/>
      <protection locked="0"/>
    </xf>
    <xf numFmtId="0" fontId="1" fillId="0" borderId="25" xfId="0" applyFont="1" applyFill="1" applyBorder="1" applyAlignment="1">
      <alignment horizontal="left" vertical="center"/>
      <protection locked="0"/>
    </xf>
    <xf numFmtId="0" fontId="2" fillId="0" borderId="26" xfId="0" applyFont="1" applyFill="1" applyBorder="1" applyAlignment="1">
      <alignment horizontal="left" vertical="center"/>
      <protection locked="0"/>
    </xf>
    <xf numFmtId="164" fontId="1" fillId="0" borderId="27" xfId="0" applyNumberFormat="1" applyFont="1" applyFill="1" applyBorder="1" applyAlignment="1">
      <alignment horizontal="right" vertical="center"/>
      <protection locked="0"/>
    </xf>
    <xf numFmtId="0" fontId="1" fillId="0" borderId="20" xfId="0" applyFont="1" applyFill="1" applyBorder="1" applyAlignment="1">
      <alignment horizontal="left" vertical="top"/>
      <protection locked="0"/>
    </xf>
    <xf numFmtId="0" fontId="2" fillId="0" borderId="21" xfId="0" applyFont="1" applyFill="1" applyBorder="1" applyAlignment="1">
      <alignment horizontal="left" vertical="center"/>
      <protection locked="0"/>
    </xf>
    <xf numFmtId="0" fontId="1" fillId="0" borderId="21" xfId="0" applyFont="1" applyFill="1" applyBorder="1" applyAlignment="1">
      <alignment horizontal="left" vertical="top"/>
      <protection locked="0"/>
    </xf>
    <xf numFmtId="0" fontId="1" fillId="0" borderId="23" xfId="0" applyFont="1" applyFill="1" applyBorder="1" applyAlignment="1">
      <alignment horizontal="left" vertical="center" wrapText="1"/>
      <protection locked="0"/>
    </xf>
    <xf numFmtId="0" fontId="1" fillId="0" borderId="25" xfId="0" applyFont="1" applyFill="1" applyBorder="1" applyAlignment="1">
      <alignment horizontal="left" vertical="top"/>
      <protection locked="0"/>
    </xf>
    <xf numFmtId="0" fontId="1" fillId="0" borderId="26" xfId="0" applyFont="1" applyFill="1" applyBorder="1" applyAlignment="1">
      <alignment horizontal="left" vertical="top"/>
      <protection locked="0"/>
    </xf>
    <xf numFmtId="0" fontId="1" fillId="0" borderId="27" xfId="0" applyFont="1" applyFill="1" applyBorder="1" applyAlignment="1">
      <alignment horizontal="left" vertical="top"/>
      <protection locked="0"/>
    </xf>
    <xf numFmtId="0" fontId="1" fillId="0" borderId="28" xfId="0" applyFont="1" applyFill="1" applyBorder="1" applyAlignment="1">
      <alignment horizontal="left" vertical="top"/>
      <protection locked="0"/>
    </xf>
    <xf numFmtId="0" fontId="1" fillId="0" borderId="29" xfId="0" applyFont="1" applyFill="1" applyBorder="1" applyAlignment="1">
      <alignment horizontal="left" vertical="top"/>
      <protection locked="0"/>
    </xf>
    <xf numFmtId="0" fontId="1" fillId="0" borderId="30" xfId="0" applyFont="1" applyFill="1" applyBorder="1" applyAlignment="1">
      <alignment horizontal="left" vertical="top"/>
      <protection locked="0"/>
    </xf>
    <xf numFmtId="0" fontId="1" fillId="0" borderId="22" xfId="0" applyFont="1" applyFill="1" applyBorder="1" applyAlignment="1">
      <alignment horizontal="left" vertical="top"/>
      <protection locked="0"/>
    </xf>
    <xf numFmtId="0" fontId="3" fillId="0" borderId="5" xfId="0" applyFont="1" applyFill="1" applyBorder="1" applyAlignment="1">
      <alignment horizontal="left" vertical="center" wrapText="1"/>
      <protection locked="0"/>
    </xf>
    <xf numFmtId="0" fontId="3" fillId="0" borderId="5" xfId="0" applyFont="1" applyFill="1" applyBorder="1" applyAlignment="1">
      <alignment horizontal="left" vertical="center"/>
      <protection locked="0"/>
    </xf>
    <xf numFmtId="164" fontId="3" fillId="0" borderId="5" xfId="0" applyNumberFormat="1" applyFont="1" applyFill="1" applyBorder="1" applyAlignment="1">
      <alignment horizontal="right" vertical="center"/>
      <protection locked="0"/>
    </xf>
    <xf numFmtId="164" fontId="2" fillId="0" borderId="0" xfId="0" applyNumberFormat="1" applyFont="1" applyFill="1" applyBorder="1" applyAlignment="1">
      <alignment horizontal="right" vertical="center"/>
      <protection locked="0"/>
    </xf>
    <xf numFmtId="164" fontId="2" fillId="0" borderId="24" xfId="0" applyNumberFormat="1" applyFont="1" applyFill="1" applyBorder="1" applyAlignment="1">
      <alignment horizontal="right" vertical="center"/>
      <protection locked="0"/>
    </xf>
    <xf numFmtId="0" fontId="2" fillId="0" borderId="4" xfId="0" applyFont="1" applyFill="1" applyBorder="1" applyAlignment="1">
      <alignment horizontal="center" vertical="center"/>
      <protection locked="0"/>
    </xf>
    <xf numFmtId="0" fontId="1" fillId="0" borderId="4" xfId="0" applyFont="1" applyFill="1" applyBorder="1" applyAlignment="1">
      <alignment horizontal="left" vertical="top"/>
      <protection locked="0"/>
    </xf>
    <xf numFmtId="0" fontId="2" fillId="0" borderId="23" xfId="0" applyFont="1" applyFill="1" applyBorder="1" applyAlignment="1">
      <alignment horizontal="center" vertical="center"/>
      <protection locked="0"/>
    </xf>
    <xf numFmtId="0" fontId="1" fillId="0" borderId="0" xfId="0" applyFont="1" applyFill="1" applyBorder="1" applyAlignment="1">
      <alignment horizontal="left" vertical="center"/>
      <protection locked="0"/>
    </xf>
    <xf numFmtId="0" fontId="1" fillId="0" borderId="24" xfId="0" applyFont="1" applyFill="1" applyBorder="1" applyAlignment="1">
      <alignment horizontal="left" vertical="center"/>
      <protection locked="0"/>
    </xf>
    <xf numFmtId="0" fontId="2" fillId="0" borderId="0" xfId="0" applyFont="1" applyFill="1" applyBorder="1" applyAlignment="1">
      <alignment horizontal="left" vertical="center"/>
      <protection locked="0"/>
    </xf>
    <xf numFmtId="0" fontId="2" fillId="0" borderId="24" xfId="0" applyFont="1" applyFill="1" applyBorder="1" applyAlignment="1">
      <alignment horizontal="left" vertical="center"/>
      <protection locked="0"/>
    </xf>
    <xf numFmtId="0" fontId="1" fillId="0" borderId="0" xfId="0" applyFont="1" applyFill="1" applyBorder="1" applyAlignment="1">
      <alignment horizontal="left" vertical="center" wrapText="1"/>
      <protection locked="0"/>
    </xf>
    <xf numFmtId="0" fontId="1" fillId="0" borderId="24" xfId="0" applyFont="1" applyFill="1" applyBorder="1" applyAlignment="1">
      <alignment horizontal="left" vertical="center" wrapText="1"/>
      <protection locked="0"/>
    </xf>
    <xf numFmtId="164" fontId="2" fillId="0" borderId="18" xfId="0" applyNumberFormat="1" applyFont="1" applyFill="1" applyBorder="1" applyAlignment="1">
      <alignment horizontal="right" vertical="center"/>
      <protection locked="0"/>
    </xf>
    <xf numFmtId="0" fontId="2" fillId="0" borderId="18" xfId="0" applyFont="1" applyFill="1" applyBorder="1" applyAlignment="1">
      <alignment horizontal="left" vertical="center"/>
      <protection locked="0"/>
    </xf>
    <xf numFmtId="0" fontId="2" fillId="0" borderId="18" xfId="0" applyFont="1" applyFill="1" applyBorder="1" applyAlignment="1">
      <alignment horizontal="left" vertical="center" wrapText="1"/>
      <protection locked="0"/>
    </xf>
    <xf numFmtId="49" fontId="6" fillId="0" borderId="28" xfId="0" applyNumberFormat="1" applyFont="1" applyFill="1" applyBorder="1" applyAlignment="1">
      <alignment horizontal="left" vertical="center"/>
      <protection locked="0"/>
    </xf>
    <xf numFmtId="0" fontId="0" fillId="0" borderId="29" xfId="0" applyBorder="1" applyAlignment="1">
      <alignment vertical="center"/>
      <protection locked="0"/>
    </xf>
    <xf numFmtId="0" fontId="0" fillId="0" borderId="30" xfId="0" applyBorder="1" applyAlignment="1">
      <alignment vertical="center"/>
      <protection locked="0"/>
    </xf>
    <xf numFmtId="164" fontId="3" fillId="0" borderId="6" xfId="0" applyNumberFormat="1" applyFont="1" applyFill="1" applyBorder="1" applyAlignment="1">
      <alignment horizontal="right" vertical="center"/>
      <protection locked="0"/>
    </xf>
    <xf numFmtId="0" fontId="3" fillId="0" borderId="6" xfId="0" applyFont="1" applyFill="1" applyBorder="1" applyAlignment="1">
      <alignment horizontal="left" vertical="center"/>
      <protection locked="0"/>
    </xf>
    <xf numFmtId="0" fontId="3" fillId="0" borderId="6" xfId="0" applyFont="1" applyFill="1" applyBorder="1" applyAlignment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BI81"/>
  <sheetViews>
    <sheetView showGridLines="0" tabSelected="1" topLeftCell="A26" zoomScaleNormal="100" zoomScaleSheetLayoutView="85" workbookViewId="0">
      <selection activeCell="D9" sqref="D9:N9"/>
    </sheetView>
  </sheetViews>
  <sheetFormatPr defaultColWidth="10.42578125" defaultRowHeight="14.25" customHeight="1"/>
  <cols>
    <col min="1" max="1" width="3.7109375" style="1" customWidth="1"/>
    <col min="2" max="2" width="5.28515625" style="1" customWidth="1"/>
    <col min="3" max="3" width="6.140625" style="1" customWidth="1"/>
    <col min="4" max="4" width="37.5703125" style="1" bestFit="1" customWidth="1"/>
    <col min="5" max="5" width="20.85546875" style="1" customWidth="1"/>
    <col min="6" max="6" width="3.140625" style="1" bestFit="1" customWidth="1"/>
    <col min="7" max="7" width="4.7109375" style="1" bestFit="1" customWidth="1"/>
    <col min="8" max="8" width="11.28515625" style="1" customWidth="1"/>
    <col min="9" max="9" width="15.140625" style="1" bestFit="1" customWidth="1"/>
    <col min="10" max="10" width="6.85546875" style="1" bestFit="1" customWidth="1"/>
    <col min="11" max="11" width="11.28515625" style="1" bestFit="1" customWidth="1"/>
    <col min="12" max="12" width="17.42578125" style="1" customWidth="1"/>
    <col min="13" max="13" width="6" style="1" hidden="1" customWidth="1"/>
    <col min="14" max="14" width="23.140625" style="1" bestFit="1" customWidth="1"/>
    <col min="15" max="15" width="29.7109375" style="1" hidden="1" customWidth="1"/>
    <col min="16" max="16" width="16.28515625" style="1" hidden="1" customWidth="1"/>
    <col min="17" max="17" width="12.28515625" style="1" hidden="1" customWidth="1"/>
    <col min="18" max="18" width="16.28515625" style="1" hidden="1" customWidth="1"/>
    <col min="19" max="19" width="12.140625" style="1" hidden="1" customWidth="1"/>
    <col min="20" max="20" width="15" style="1" hidden="1" customWidth="1"/>
    <col min="21" max="21" width="11" style="1" hidden="1" customWidth="1"/>
    <col min="22" max="22" width="15" style="1" hidden="1" customWidth="1"/>
    <col min="23" max="23" width="16.28515625" style="1" hidden="1" customWidth="1"/>
    <col min="24" max="24" width="11" style="1" customWidth="1"/>
    <col min="25" max="25" width="15" style="1" hidden="1" customWidth="1"/>
    <col min="26" max="26" width="16.28515625" style="1" hidden="1" customWidth="1"/>
    <col min="27" max="47" width="10.42578125" style="1" hidden="1" customWidth="1"/>
    <col min="48" max="50" width="10.42578125" style="1" customWidth="1"/>
    <col min="51" max="61" width="10.42578125" style="1" hidden="1" customWidth="1"/>
    <col min="62" max="16384" width="10.42578125" style="1"/>
  </cols>
  <sheetData>
    <row r="1" spans="2:15" ht="37.5" customHeight="1">
      <c r="B1" s="105" t="s">
        <v>11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" t="s">
        <v>1</v>
      </c>
    </row>
    <row r="2" spans="2:15" ht="37.5" customHeight="1" thickBot="1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"/>
    </row>
    <row r="3" spans="2:15" ht="15.75" customHeight="1">
      <c r="B3" s="89"/>
      <c r="C3" s="90" t="s">
        <v>2</v>
      </c>
      <c r="D3" s="91"/>
      <c r="E3" s="73" t="s">
        <v>71</v>
      </c>
      <c r="F3" s="73"/>
      <c r="G3" s="73"/>
      <c r="H3" s="73"/>
      <c r="I3" s="73"/>
      <c r="J3" s="73"/>
      <c r="K3" s="73"/>
      <c r="L3" s="73"/>
      <c r="M3" s="73"/>
      <c r="N3" s="74"/>
    </row>
    <row r="4" spans="2:15" s="2" customFormat="1" ht="18.75" customHeight="1">
      <c r="B4" s="77"/>
      <c r="C4" s="6" t="s">
        <v>32</v>
      </c>
      <c r="D4" s="5"/>
      <c r="E4" s="5" t="s">
        <v>47</v>
      </c>
      <c r="F4" s="5"/>
      <c r="G4" s="5"/>
      <c r="H4" s="5"/>
      <c r="I4" s="5"/>
      <c r="J4" s="5"/>
      <c r="K4" s="5"/>
      <c r="L4" s="5"/>
      <c r="M4" s="5"/>
      <c r="N4" s="76"/>
    </row>
    <row r="5" spans="2:15" s="2" customFormat="1" ht="15" customHeight="1">
      <c r="B5" s="77"/>
      <c r="C5" s="6" t="s">
        <v>4</v>
      </c>
      <c r="D5" s="5"/>
      <c r="E5" s="5" t="s">
        <v>48</v>
      </c>
      <c r="F5" s="5"/>
      <c r="G5" s="5"/>
      <c r="H5" s="5"/>
      <c r="I5" s="5"/>
      <c r="J5" s="5"/>
      <c r="K5" s="5"/>
      <c r="L5" s="5"/>
      <c r="M5" s="5"/>
      <c r="N5" s="76"/>
    </row>
    <row r="6" spans="2:15" s="2" customFormat="1" ht="15" customHeight="1">
      <c r="B6" s="77"/>
      <c r="C6" s="6" t="s">
        <v>39</v>
      </c>
      <c r="D6" s="5"/>
      <c r="E6" s="5" t="s">
        <v>49</v>
      </c>
      <c r="F6" s="5"/>
      <c r="G6" s="5"/>
      <c r="H6" s="5"/>
      <c r="I6" s="5"/>
      <c r="J6" s="5"/>
      <c r="K6" s="5"/>
      <c r="L6" s="5"/>
      <c r="M6" s="5"/>
      <c r="N6" s="76"/>
    </row>
    <row r="7" spans="2:15" s="2" customFormat="1" ht="15" customHeight="1">
      <c r="B7" s="77"/>
      <c r="C7" s="6" t="s">
        <v>5</v>
      </c>
      <c r="D7" s="5"/>
      <c r="E7" s="6" t="s">
        <v>59</v>
      </c>
      <c r="F7" s="5"/>
      <c r="G7" s="5"/>
      <c r="H7" s="5"/>
      <c r="I7" s="5"/>
      <c r="J7" s="5"/>
      <c r="K7" s="5"/>
      <c r="L7" s="5"/>
      <c r="M7" s="5"/>
      <c r="N7" s="76"/>
    </row>
    <row r="8" spans="2:15" s="2" customFormat="1" ht="15" customHeight="1">
      <c r="B8" s="77"/>
      <c r="C8" s="5"/>
      <c r="D8" s="5"/>
      <c r="E8" s="6"/>
      <c r="F8" s="5"/>
      <c r="G8" s="5"/>
      <c r="H8" s="5"/>
      <c r="I8" s="5"/>
      <c r="J8" s="5"/>
      <c r="K8" s="5"/>
      <c r="L8" s="5"/>
      <c r="M8" s="5"/>
      <c r="N8" s="76"/>
    </row>
    <row r="9" spans="2:15" s="7" customFormat="1" ht="16.5" customHeight="1">
      <c r="B9" s="92"/>
      <c r="C9" s="8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</row>
    <row r="10" spans="2:15" s="2" customFormat="1" ht="7.5" customHeight="1">
      <c r="B10" s="77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76"/>
    </row>
    <row r="11" spans="2:15" s="33" customFormat="1" ht="26.25" customHeight="1">
      <c r="B11" s="78"/>
      <c r="C11" s="39" t="s">
        <v>6</v>
      </c>
      <c r="D11" s="6"/>
      <c r="E11" s="37">
        <f>N24</f>
        <v>0</v>
      </c>
      <c r="F11" s="6"/>
      <c r="G11" s="6"/>
      <c r="H11" s="6"/>
      <c r="I11" s="6"/>
      <c r="J11" s="6"/>
      <c r="K11" s="6"/>
      <c r="L11" s="6"/>
      <c r="M11" s="103"/>
      <c r="N11" s="104"/>
    </row>
    <row r="12" spans="2:15" s="2" customFormat="1" ht="15" customHeight="1">
      <c r="B12" s="77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76"/>
    </row>
    <row r="13" spans="2:15" ht="14.25" customHeight="1" thickBot="1">
      <c r="B13" s="93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5"/>
    </row>
    <row r="14" spans="2:15" ht="14.25" customHeight="1">
      <c r="B14" s="89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9"/>
    </row>
    <row r="15" spans="2:15" ht="14.25" customHeight="1" thickBot="1">
      <c r="B15" s="93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5"/>
    </row>
    <row r="16" spans="2:15" s="2" customFormat="1" ht="7.5" customHeight="1"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4"/>
    </row>
    <row r="17" spans="2:42" s="2" customFormat="1" ht="37.5" customHeight="1">
      <c r="B17" s="107" t="s">
        <v>31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9"/>
    </row>
    <row r="18" spans="2:42" s="2" customFormat="1" ht="37.5" customHeight="1">
      <c r="B18" s="7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76"/>
    </row>
    <row r="19" spans="2:42" s="2" customFormat="1" ht="15" customHeight="1">
      <c r="B19" s="78"/>
      <c r="C19" s="6" t="s">
        <v>2</v>
      </c>
      <c r="D19" s="5"/>
      <c r="E19" s="5" t="str">
        <f>E3</f>
        <v>Sportovní hala, střední trakt "Klimeška", Kutná Hora</v>
      </c>
      <c r="F19" s="5"/>
      <c r="G19" s="5"/>
      <c r="H19" s="5"/>
      <c r="I19" s="5"/>
      <c r="J19" s="5"/>
      <c r="K19" s="5"/>
      <c r="L19" s="5"/>
      <c r="M19" s="5"/>
      <c r="N19" s="76"/>
    </row>
    <row r="20" spans="2:42" s="2" customFormat="1" ht="15" customHeight="1">
      <c r="B20" s="78"/>
      <c r="C20" s="6" t="s">
        <v>32</v>
      </c>
      <c r="D20" s="5"/>
      <c r="E20" s="5" t="str">
        <f>E4</f>
        <v>Měření a regulace</v>
      </c>
      <c r="F20" s="5"/>
      <c r="G20" s="5"/>
      <c r="H20" s="5"/>
      <c r="I20" s="5"/>
      <c r="J20" s="5"/>
      <c r="K20" s="5"/>
      <c r="L20" s="5"/>
      <c r="M20" s="5"/>
      <c r="N20" s="76"/>
    </row>
    <row r="21" spans="2:42" s="2" customFormat="1" ht="18.75" customHeight="1">
      <c r="B21" s="78"/>
      <c r="C21" s="6" t="s">
        <v>4</v>
      </c>
      <c r="D21" s="5"/>
      <c r="E21" s="5" t="str">
        <f>E5</f>
        <v>284 01 Kutná Hora</v>
      </c>
      <c r="F21" s="5"/>
      <c r="G21" s="5"/>
      <c r="H21" s="5"/>
      <c r="I21" s="5"/>
      <c r="J21" s="5"/>
      <c r="K21" s="5"/>
      <c r="L21" s="5"/>
      <c r="M21" s="5"/>
      <c r="N21" s="76"/>
    </row>
    <row r="22" spans="2:42" s="2" customFormat="1" ht="15.75" customHeight="1">
      <c r="B22" s="78"/>
      <c r="C22" s="6" t="s">
        <v>39</v>
      </c>
      <c r="D22" s="5"/>
      <c r="E22" s="5" t="str">
        <f>E6</f>
        <v>Flosman Jiří</v>
      </c>
      <c r="F22" s="5"/>
      <c r="G22" s="5"/>
      <c r="H22" s="5"/>
      <c r="I22" s="5"/>
      <c r="J22" s="5"/>
      <c r="K22" s="5"/>
      <c r="L22" s="5"/>
      <c r="M22" s="5"/>
      <c r="N22" s="76"/>
    </row>
    <row r="23" spans="2:42" s="2" customFormat="1" ht="15.75" customHeight="1">
      <c r="B23" s="77"/>
      <c r="C23" s="5"/>
      <c r="D23" s="5"/>
      <c r="E23" s="6"/>
      <c r="F23" s="5"/>
      <c r="G23" s="5"/>
      <c r="H23" s="5"/>
      <c r="I23" s="5"/>
      <c r="J23" s="5"/>
      <c r="K23" s="5"/>
      <c r="L23" s="5"/>
      <c r="M23" s="6"/>
      <c r="N23" s="79"/>
    </row>
    <row r="24" spans="2:42" s="2" customFormat="1" ht="30" customHeight="1">
      <c r="B24" s="78"/>
      <c r="C24" s="39" t="s">
        <v>12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84">
        <f>SUM(N25:N29)</f>
        <v>0</v>
      </c>
      <c r="AP24" s="2" t="s">
        <v>13</v>
      </c>
    </row>
    <row r="25" spans="2:42" s="2" customFormat="1" ht="17.399999999999999" customHeight="1">
      <c r="B25" s="78"/>
      <c r="C25" s="6" t="str">
        <f>B47</f>
        <v>Kabely a kabelové trasy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85">
        <f>N47</f>
        <v>0</v>
      </c>
    </row>
    <row r="26" spans="2:42" s="2" customFormat="1" ht="17.399999999999999" customHeight="1">
      <c r="B26" s="78"/>
      <c r="C26" s="6" t="str">
        <f>B58</f>
        <v>Monitoring a signalizace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85">
        <f>N58</f>
        <v>0</v>
      </c>
    </row>
    <row r="27" spans="2:42" s="2" customFormat="1" ht="17.399999999999999" customHeight="1">
      <c r="B27" s="78"/>
      <c r="C27" s="6" t="str">
        <f>B61</f>
        <v>Polní přístroje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85">
        <f>N61</f>
        <v>0</v>
      </c>
    </row>
    <row r="28" spans="2:42" s="2" customFormat="1" ht="17.399999999999999" customHeight="1">
      <c r="B28" s="78"/>
      <c r="C28" s="6" t="str">
        <f>B66</f>
        <v>Rozvaděč MAR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85">
        <f>N66</f>
        <v>0</v>
      </c>
    </row>
    <row r="29" spans="2:42" s="2" customFormat="1" ht="17.399999999999999" customHeight="1">
      <c r="B29" s="78"/>
      <c r="C29" s="6" t="str">
        <f>B72</f>
        <v>Práce MaR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85">
        <f>N72</f>
        <v>0</v>
      </c>
    </row>
    <row r="30" spans="2:42" s="2" customFormat="1" ht="17.399999999999999" customHeight="1">
      <c r="B30" s="78"/>
      <c r="C30" s="6"/>
      <c r="D30" s="5"/>
      <c r="E30" s="5"/>
      <c r="F30" s="5"/>
      <c r="G30" s="5"/>
      <c r="H30" s="5"/>
      <c r="I30" s="5"/>
      <c r="J30" s="5"/>
      <c r="K30" s="5"/>
      <c r="L30" s="5"/>
      <c r="M30" s="5"/>
      <c r="N30" s="85"/>
    </row>
    <row r="31" spans="2:42" s="2" customFormat="1" ht="17.399999999999999" customHeight="1">
      <c r="B31" s="78"/>
      <c r="C31" s="6"/>
      <c r="D31" s="5"/>
      <c r="E31" s="5"/>
      <c r="F31" s="5"/>
      <c r="G31" s="5"/>
      <c r="H31" s="5"/>
      <c r="I31" s="5"/>
      <c r="J31" s="5"/>
      <c r="K31" s="5"/>
      <c r="L31" s="5"/>
      <c r="M31" s="5"/>
      <c r="N31" s="85"/>
    </row>
    <row r="32" spans="2:42" s="2" customFormat="1" ht="17.399999999999999" customHeight="1">
      <c r="B32" s="78"/>
      <c r="C32" s="6"/>
      <c r="D32" s="5"/>
      <c r="E32" s="5"/>
      <c r="F32" s="5"/>
      <c r="G32" s="5"/>
      <c r="H32" s="5"/>
      <c r="I32" s="5"/>
      <c r="J32" s="5"/>
      <c r="K32" s="5"/>
      <c r="L32" s="5"/>
      <c r="M32" s="5"/>
      <c r="N32" s="85"/>
    </row>
    <row r="33" spans="2:60" s="2" customFormat="1" ht="21" customHeight="1" thickBot="1">
      <c r="B33" s="86"/>
      <c r="C33" s="87"/>
      <c r="D33" s="87"/>
      <c r="E33" s="82"/>
      <c r="F33" s="82"/>
      <c r="G33" s="82"/>
      <c r="H33" s="82"/>
      <c r="I33" s="82"/>
      <c r="J33" s="82"/>
      <c r="K33" s="82"/>
      <c r="L33" s="82"/>
      <c r="M33" s="82"/>
      <c r="N33" s="88"/>
    </row>
    <row r="34" spans="2:60" ht="14.25" customHeight="1" thickBot="1">
      <c r="B34" s="96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8"/>
    </row>
    <row r="35" spans="2:60" s="2" customFormat="1" ht="7.5" customHeight="1">
      <c r="B35" s="72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</row>
    <row r="36" spans="2:60" s="2" customFormat="1" ht="37.5" customHeight="1">
      <c r="B36" s="107" t="s">
        <v>30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9"/>
    </row>
    <row r="37" spans="2:60" s="2" customFormat="1" ht="7.5" customHeight="1">
      <c r="B37" s="77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76"/>
    </row>
    <row r="38" spans="2:60" s="2" customFormat="1" ht="15" customHeight="1">
      <c r="B38" s="78"/>
      <c r="C38" s="6" t="s">
        <v>2</v>
      </c>
      <c r="D38" s="5"/>
      <c r="E38" s="5" t="str">
        <f>E19</f>
        <v>Sportovní hala, střední trakt "Klimeška", Kutná Hora</v>
      </c>
      <c r="F38" s="5"/>
      <c r="G38" s="5"/>
      <c r="H38" s="5"/>
      <c r="I38" s="5"/>
      <c r="J38" s="5"/>
      <c r="K38" s="5"/>
      <c r="L38" s="5"/>
      <c r="M38" s="5"/>
      <c r="N38" s="76"/>
    </row>
    <row r="39" spans="2:60" s="2" customFormat="1" ht="15" customHeight="1">
      <c r="B39" s="78"/>
      <c r="C39" s="6" t="s">
        <v>32</v>
      </c>
      <c r="D39" s="5"/>
      <c r="E39" s="5" t="str">
        <f>E20</f>
        <v>Měření a regulace</v>
      </c>
      <c r="F39" s="5"/>
      <c r="G39" s="5"/>
      <c r="H39" s="5"/>
      <c r="I39" s="5"/>
      <c r="J39" s="5"/>
      <c r="K39" s="5"/>
      <c r="L39" s="5"/>
      <c r="M39" s="5"/>
      <c r="N39" s="76"/>
    </row>
    <row r="40" spans="2:60" s="2" customFormat="1" ht="15" customHeight="1">
      <c r="B40" s="78"/>
      <c r="C40" s="6" t="s">
        <v>4</v>
      </c>
      <c r="D40" s="5"/>
      <c r="E40" s="5" t="str">
        <f>E21</f>
        <v>284 01 Kutná Hora</v>
      </c>
      <c r="F40" s="5"/>
      <c r="G40" s="5"/>
      <c r="H40" s="5"/>
      <c r="I40" s="5"/>
      <c r="J40" s="5"/>
      <c r="K40" s="5"/>
      <c r="L40" s="5"/>
      <c r="M40" s="5"/>
      <c r="N40" s="76"/>
    </row>
    <row r="41" spans="2:60" s="2" customFormat="1" ht="15.75" customHeight="1">
      <c r="B41" s="78"/>
      <c r="C41" s="6" t="s">
        <v>39</v>
      </c>
      <c r="D41" s="5"/>
      <c r="E41" s="5" t="str">
        <f>E22</f>
        <v>Flosman Jiří</v>
      </c>
      <c r="F41" s="5"/>
      <c r="G41" s="5"/>
      <c r="H41" s="5"/>
      <c r="I41" s="5"/>
      <c r="J41" s="5"/>
      <c r="K41" s="5"/>
      <c r="L41" s="5"/>
      <c r="M41" s="5"/>
      <c r="N41" s="76"/>
    </row>
    <row r="42" spans="2:60" s="2" customFormat="1" ht="13.8" customHeight="1">
      <c r="B42" s="78"/>
      <c r="C42" s="6" t="s">
        <v>36</v>
      </c>
      <c r="D42" s="5"/>
      <c r="E42" s="6" t="s">
        <v>37</v>
      </c>
      <c r="F42" s="5"/>
      <c r="G42" s="5"/>
      <c r="H42" s="5"/>
      <c r="I42" s="5"/>
      <c r="J42" s="5"/>
      <c r="K42" s="5"/>
      <c r="L42" s="5"/>
      <c r="M42" s="110"/>
      <c r="N42" s="111"/>
    </row>
    <row r="43" spans="2:60" s="2" customFormat="1" ht="13.8" customHeight="1">
      <c r="B43" s="78"/>
      <c r="C43" s="6"/>
      <c r="D43" s="5"/>
      <c r="E43" s="6" t="str">
        <f>E7</f>
        <v>Rozpočet je tvořen na 2.etapu (tj 3 kotle)</v>
      </c>
      <c r="F43" s="5"/>
      <c r="G43" s="5"/>
      <c r="H43" s="5"/>
      <c r="I43" s="5"/>
      <c r="J43" s="5"/>
      <c r="K43" s="5"/>
      <c r="L43" s="5"/>
      <c r="M43" s="6"/>
      <c r="N43" s="79"/>
    </row>
    <row r="44" spans="2:60" s="2" customFormat="1" ht="30" customHeight="1">
      <c r="B44" s="78"/>
      <c r="C44" s="6" t="s">
        <v>12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80">
        <f>N24</f>
        <v>0</v>
      </c>
      <c r="O44" s="9"/>
      <c r="P44" s="9"/>
      <c r="Q44" s="9"/>
      <c r="R44" s="11" t="e">
        <f>#REF!</f>
        <v>#REF!</v>
      </c>
      <c r="S44" s="9"/>
      <c r="T44" s="11" t="e">
        <f>#REF!</f>
        <v>#REF!</v>
      </c>
      <c r="U44" s="9"/>
      <c r="V44" s="12" t="e">
        <f>#REF!</f>
        <v>#REF!</v>
      </c>
      <c r="AO44" s="2" t="s">
        <v>10</v>
      </c>
      <c r="AP44" s="2" t="s">
        <v>13</v>
      </c>
      <c r="BF44" s="13" t="e">
        <f>#REF!</f>
        <v>#REF!</v>
      </c>
    </row>
    <row r="45" spans="2:60" s="2" customFormat="1" ht="30" customHeight="1" thickBot="1">
      <c r="B45" s="81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3"/>
      <c r="O45" s="9"/>
      <c r="P45" s="9"/>
      <c r="Q45" s="9"/>
      <c r="R45" s="11"/>
      <c r="S45" s="9"/>
      <c r="T45" s="11"/>
      <c r="U45" s="9"/>
      <c r="V45" s="12"/>
      <c r="BF45" s="13"/>
    </row>
    <row r="46" spans="2:60" s="6" customFormat="1" ht="16.5" customHeight="1" thickBot="1">
      <c r="B46" s="65" t="s">
        <v>14</v>
      </c>
      <c r="C46" s="66" t="s">
        <v>9</v>
      </c>
      <c r="D46" s="67" t="s">
        <v>8</v>
      </c>
      <c r="E46" s="116" t="s">
        <v>15</v>
      </c>
      <c r="F46" s="115"/>
      <c r="G46" s="115"/>
      <c r="H46" s="115"/>
      <c r="I46" s="68" t="s">
        <v>34</v>
      </c>
      <c r="J46" s="69" t="s">
        <v>16</v>
      </c>
      <c r="K46" s="70" t="s">
        <v>17</v>
      </c>
      <c r="L46" s="114" t="s">
        <v>18</v>
      </c>
      <c r="M46" s="115"/>
      <c r="N46" s="71" t="s">
        <v>19</v>
      </c>
      <c r="O46" s="34" t="s">
        <v>20</v>
      </c>
      <c r="P46" s="35" t="s">
        <v>7</v>
      </c>
      <c r="Q46" s="6" t="s">
        <v>21</v>
      </c>
      <c r="R46" s="6" t="s">
        <v>22</v>
      </c>
      <c r="S46" s="36" t="s">
        <v>23</v>
      </c>
      <c r="T46" s="36" t="s">
        <v>24</v>
      </c>
      <c r="U46" s="36" t="s">
        <v>25</v>
      </c>
      <c r="V46" s="36" t="s">
        <v>26</v>
      </c>
      <c r="AM46" s="34"/>
      <c r="AO46" s="34"/>
      <c r="AP46" s="34"/>
      <c r="AZ46" s="10"/>
      <c r="BA46" s="10"/>
      <c r="BB46" s="10"/>
      <c r="BC46" s="10"/>
      <c r="BD46" s="10"/>
      <c r="BE46" s="34"/>
      <c r="BF46" s="10"/>
      <c r="BG46" s="34"/>
      <c r="BH46" s="34"/>
    </row>
    <row r="47" spans="2:60" s="16" customFormat="1" ht="13.2">
      <c r="B47" s="52" t="s">
        <v>42</v>
      </c>
      <c r="C47" s="5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5">
        <f>SUM(N48:W56)</f>
        <v>0</v>
      </c>
      <c r="O47" s="15"/>
      <c r="R47" s="17" t="e">
        <f>SUM(#REF!)</f>
        <v>#REF!</v>
      </c>
      <c r="T47" s="17" t="e">
        <f>SUM(#REF!)</f>
        <v>#REF!</v>
      </c>
      <c r="V47" s="18" t="e">
        <f>SUM(#REF!)</f>
        <v>#REF!</v>
      </c>
      <c r="AM47" s="16" t="s">
        <v>3</v>
      </c>
      <c r="AO47" s="16" t="s">
        <v>10</v>
      </c>
      <c r="AP47" s="16" t="s">
        <v>3</v>
      </c>
      <c r="AT47" s="16" t="s">
        <v>27</v>
      </c>
      <c r="BF47" s="19" t="e">
        <f>SUM(#REF!)</f>
        <v>#REF!</v>
      </c>
    </row>
    <row r="48" spans="2:60" s="28" customFormat="1" ht="11.4">
      <c r="B48" s="56">
        <v>1</v>
      </c>
      <c r="C48" s="23" t="s">
        <v>0</v>
      </c>
      <c r="D48" s="24" t="s">
        <v>44</v>
      </c>
      <c r="E48" s="100" t="s">
        <v>69</v>
      </c>
      <c r="F48" s="101"/>
      <c r="G48" s="101"/>
      <c r="H48" s="101"/>
      <c r="I48" s="25" t="s">
        <v>35</v>
      </c>
      <c r="J48" s="26" t="s">
        <v>43</v>
      </c>
      <c r="K48" s="27">
        <v>30</v>
      </c>
      <c r="L48" s="102">
        <v>0</v>
      </c>
      <c r="M48" s="101"/>
      <c r="N48" s="57">
        <f t="shared" ref="N48:N53" si="0">K48*L48</f>
        <v>0</v>
      </c>
      <c r="O48" s="29"/>
      <c r="P48" s="30"/>
      <c r="S48" s="31"/>
      <c r="T48" s="31"/>
      <c r="U48" s="31"/>
      <c r="V48" s="31"/>
      <c r="AM48" s="29"/>
      <c r="AO48" s="29"/>
      <c r="AP48" s="29"/>
      <c r="AZ48" s="32"/>
      <c r="BA48" s="32"/>
      <c r="BB48" s="32"/>
      <c r="BC48" s="32"/>
      <c r="BD48" s="32"/>
      <c r="BE48" s="29"/>
      <c r="BF48" s="32"/>
      <c r="BG48" s="29"/>
      <c r="BH48" s="29"/>
    </row>
    <row r="49" spans="2:60" s="28" customFormat="1" ht="11.4">
      <c r="B49" s="56">
        <v>2</v>
      </c>
      <c r="C49" s="23" t="s">
        <v>0</v>
      </c>
      <c r="D49" s="24" t="s">
        <v>45</v>
      </c>
      <c r="E49" s="100" t="s">
        <v>68</v>
      </c>
      <c r="F49" s="101"/>
      <c r="G49" s="101"/>
      <c r="H49" s="101"/>
      <c r="I49" s="25" t="s">
        <v>35</v>
      </c>
      <c r="J49" s="26" t="s">
        <v>43</v>
      </c>
      <c r="K49" s="27">
        <v>50</v>
      </c>
      <c r="L49" s="102">
        <v>0</v>
      </c>
      <c r="M49" s="101"/>
      <c r="N49" s="57">
        <f t="shared" si="0"/>
        <v>0</v>
      </c>
      <c r="O49" s="29"/>
      <c r="P49" s="30"/>
      <c r="S49" s="31"/>
      <c r="T49" s="31"/>
      <c r="U49" s="31"/>
      <c r="V49" s="31"/>
      <c r="AM49" s="29"/>
      <c r="AO49" s="29"/>
      <c r="AP49" s="29"/>
      <c r="AZ49" s="32"/>
      <c r="BA49" s="32"/>
      <c r="BB49" s="32"/>
      <c r="BC49" s="32"/>
      <c r="BD49" s="32"/>
      <c r="BE49" s="29"/>
      <c r="BF49" s="32"/>
      <c r="BG49" s="29"/>
      <c r="BH49" s="29"/>
    </row>
    <row r="50" spans="2:60" s="28" customFormat="1" ht="11.4">
      <c r="B50" s="56">
        <v>3</v>
      </c>
      <c r="C50" s="23" t="s">
        <v>0</v>
      </c>
      <c r="D50" s="24" t="s">
        <v>45</v>
      </c>
      <c r="E50" s="100" t="s">
        <v>67</v>
      </c>
      <c r="F50" s="101"/>
      <c r="G50" s="101"/>
      <c r="H50" s="101"/>
      <c r="I50" s="25" t="s">
        <v>35</v>
      </c>
      <c r="J50" s="26" t="s">
        <v>43</v>
      </c>
      <c r="K50" s="27">
        <v>60</v>
      </c>
      <c r="L50" s="102">
        <v>0</v>
      </c>
      <c r="M50" s="101"/>
      <c r="N50" s="57">
        <f t="shared" si="0"/>
        <v>0</v>
      </c>
      <c r="O50" s="29"/>
      <c r="P50" s="30"/>
      <c r="S50" s="31"/>
      <c r="T50" s="31"/>
      <c r="U50" s="31"/>
      <c r="V50" s="31"/>
      <c r="AM50" s="29"/>
      <c r="AO50" s="29"/>
      <c r="AP50" s="29"/>
      <c r="AZ50" s="32"/>
      <c r="BA50" s="32"/>
      <c r="BB50" s="32"/>
      <c r="BC50" s="32"/>
      <c r="BD50" s="32"/>
      <c r="BE50" s="29"/>
      <c r="BF50" s="32"/>
      <c r="BG50" s="29"/>
      <c r="BH50" s="29"/>
    </row>
    <row r="51" spans="2:60" s="28" customFormat="1" ht="11.4">
      <c r="B51" s="56">
        <v>4</v>
      </c>
      <c r="C51" s="23" t="s">
        <v>0</v>
      </c>
      <c r="D51" s="24" t="s">
        <v>51</v>
      </c>
      <c r="E51" s="100" t="s">
        <v>52</v>
      </c>
      <c r="F51" s="101"/>
      <c r="G51" s="101"/>
      <c r="H51" s="101"/>
      <c r="I51" s="25" t="s">
        <v>35</v>
      </c>
      <c r="J51" s="26" t="s">
        <v>43</v>
      </c>
      <c r="K51" s="27">
        <v>50</v>
      </c>
      <c r="L51" s="102">
        <v>0</v>
      </c>
      <c r="M51" s="101"/>
      <c r="N51" s="57">
        <f t="shared" si="0"/>
        <v>0</v>
      </c>
      <c r="O51" s="29"/>
      <c r="P51" s="30"/>
      <c r="S51" s="31"/>
      <c r="T51" s="31"/>
      <c r="U51" s="31"/>
      <c r="V51" s="31"/>
      <c r="AM51" s="29"/>
      <c r="AO51" s="29"/>
      <c r="AP51" s="29"/>
      <c r="AZ51" s="32"/>
      <c r="BA51" s="32"/>
      <c r="BB51" s="32"/>
      <c r="BC51" s="32"/>
      <c r="BD51" s="32"/>
      <c r="BE51" s="29"/>
      <c r="BF51" s="32"/>
      <c r="BG51" s="29"/>
      <c r="BH51" s="29"/>
    </row>
    <row r="52" spans="2:60" s="28" customFormat="1" ht="11.4">
      <c r="B52" s="56">
        <v>5</v>
      </c>
      <c r="C52" s="23" t="s">
        <v>0</v>
      </c>
      <c r="D52" s="24" t="s">
        <v>46</v>
      </c>
      <c r="E52" s="100" t="s">
        <v>66</v>
      </c>
      <c r="F52" s="101"/>
      <c r="G52" s="101"/>
      <c r="H52" s="101"/>
      <c r="I52" s="25" t="s">
        <v>35</v>
      </c>
      <c r="J52" s="26" t="s">
        <v>43</v>
      </c>
      <c r="K52" s="27">
        <v>60</v>
      </c>
      <c r="L52" s="102">
        <v>0</v>
      </c>
      <c r="M52" s="101"/>
      <c r="N52" s="57">
        <f t="shared" si="0"/>
        <v>0</v>
      </c>
      <c r="O52" s="29"/>
      <c r="P52" s="30"/>
      <c r="S52" s="31"/>
      <c r="T52" s="31"/>
      <c r="U52" s="31"/>
      <c r="V52" s="31"/>
      <c r="AM52" s="29"/>
      <c r="AO52" s="29"/>
      <c r="AP52" s="29"/>
      <c r="AZ52" s="32"/>
      <c r="BA52" s="32"/>
      <c r="BB52" s="32"/>
      <c r="BC52" s="32"/>
      <c r="BD52" s="32"/>
      <c r="BE52" s="29"/>
      <c r="BF52" s="32"/>
      <c r="BG52" s="29"/>
      <c r="BH52" s="29"/>
    </row>
    <row r="53" spans="2:60" s="28" customFormat="1" ht="11.4">
      <c r="B53" s="56">
        <v>6</v>
      </c>
      <c r="C53" s="23" t="s">
        <v>0</v>
      </c>
      <c r="D53" s="24" t="s">
        <v>46</v>
      </c>
      <c r="E53" s="100" t="s">
        <v>53</v>
      </c>
      <c r="F53" s="101"/>
      <c r="G53" s="101"/>
      <c r="H53" s="101"/>
      <c r="I53" s="25" t="s">
        <v>35</v>
      </c>
      <c r="J53" s="26" t="s">
        <v>43</v>
      </c>
      <c r="K53" s="27">
        <v>20</v>
      </c>
      <c r="L53" s="102">
        <v>0</v>
      </c>
      <c r="M53" s="101"/>
      <c r="N53" s="57">
        <f t="shared" si="0"/>
        <v>0</v>
      </c>
      <c r="O53" s="29"/>
      <c r="P53" s="30"/>
      <c r="S53" s="31"/>
      <c r="T53" s="31"/>
      <c r="U53" s="31"/>
      <c r="V53" s="31"/>
      <c r="AM53" s="29"/>
      <c r="AO53" s="29"/>
      <c r="AP53" s="29"/>
      <c r="AZ53" s="32"/>
      <c r="BA53" s="32"/>
      <c r="BB53" s="32"/>
      <c r="BC53" s="32"/>
      <c r="BD53" s="32"/>
      <c r="BE53" s="29"/>
      <c r="BF53" s="32"/>
      <c r="BG53" s="29"/>
      <c r="BH53" s="29"/>
    </row>
    <row r="54" spans="2:60" s="28" customFormat="1" ht="11.4">
      <c r="B54" s="56">
        <v>7</v>
      </c>
      <c r="C54" s="23" t="s">
        <v>0</v>
      </c>
      <c r="D54" s="24" t="s">
        <v>54</v>
      </c>
      <c r="E54" s="100" t="s">
        <v>55</v>
      </c>
      <c r="F54" s="101"/>
      <c r="G54" s="101"/>
      <c r="H54" s="101"/>
      <c r="I54" s="25" t="s">
        <v>35</v>
      </c>
      <c r="J54" s="26" t="s">
        <v>43</v>
      </c>
      <c r="K54" s="27">
        <v>50</v>
      </c>
      <c r="L54" s="102">
        <v>0</v>
      </c>
      <c r="M54" s="101"/>
      <c r="N54" s="57">
        <f>K54*L54</f>
        <v>0</v>
      </c>
      <c r="O54" s="29"/>
      <c r="P54" s="30"/>
      <c r="S54" s="31"/>
      <c r="T54" s="31"/>
      <c r="U54" s="31"/>
      <c r="V54" s="31"/>
      <c r="AM54" s="29"/>
      <c r="AO54" s="29"/>
      <c r="AP54" s="29"/>
      <c r="AZ54" s="32"/>
      <c r="BA54" s="32"/>
      <c r="BB54" s="32"/>
      <c r="BC54" s="32"/>
      <c r="BD54" s="32"/>
      <c r="BE54" s="29"/>
      <c r="BF54" s="32"/>
      <c r="BG54" s="29"/>
      <c r="BH54" s="29"/>
    </row>
    <row r="55" spans="2:60" s="28" customFormat="1" ht="11.4">
      <c r="B55" s="56">
        <v>8</v>
      </c>
      <c r="C55" s="23" t="s">
        <v>0</v>
      </c>
      <c r="D55" s="24" t="s">
        <v>72</v>
      </c>
      <c r="E55" s="100"/>
      <c r="F55" s="101"/>
      <c r="G55" s="101"/>
      <c r="H55" s="101"/>
      <c r="I55" s="25" t="s">
        <v>35</v>
      </c>
      <c r="J55" s="26" t="s">
        <v>43</v>
      </c>
      <c r="K55" s="27">
        <v>120</v>
      </c>
      <c r="L55" s="102">
        <v>0</v>
      </c>
      <c r="M55" s="101"/>
      <c r="N55" s="57">
        <f>K55*L55</f>
        <v>0</v>
      </c>
      <c r="O55" s="29"/>
      <c r="P55" s="30"/>
      <c r="S55" s="31"/>
      <c r="T55" s="31"/>
      <c r="U55" s="31"/>
      <c r="V55" s="31"/>
      <c r="AM55" s="29"/>
      <c r="AO55" s="29"/>
      <c r="AP55" s="29"/>
      <c r="AZ55" s="32"/>
      <c r="BA55" s="32"/>
      <c r="BB55" s="32"/>
      <c r="BC55" s="32"/>
      <c r="BD55" s="32"/>
      <c r="BE55" s="29"/>
      <c r="BF55" s="32"/>
      <c r="BG55" s="29"/>
      <c r="BH55" s="29"/>
    </row>
    <row r="56" spans="2:60" s="28" customFormat="1" ht="11.4">
      <c r="B56" s="56">
        <v>9</v>
      </c>
      <c r="C56" s="23" t="s">
        <v>0</v>
      </c>
      <c r="D56" s="24" t="s">
        <v>73</v>
      </c>
      <c r="E56" s="100"/>
      <c r="F56" s="101"/>
      <c r="G56" s="101"/>
      <c r="H56" s="101"/>
      <c r="I56" s="25" t="s">
        <v>35</v>
      </c>
      <c r="J56" s="26" t="s">
        <v>33</v>
      </c>
      <c r="K56" s="27">
        <v>1</v>
      </c>
      <c r="L56" s="102">
        <v>0</v>
      </c>
      <c r="M56" s="101"/>
      <c r="N56" s="57">
        <f>K56*L56</f>
        <v>0</v>
      </c>
      <c r="O56" s="29"/>
      <c r="P56" s="30"/>
      <c r="S56" s="31"/>
      <c r="T56" s="31"/>
      <c r="U56" s="31"/>
      <c r="V56" s="31"/>
      <c r="AM56" s="29"/>
      <c r="AO56" s="29"/>
      <c r="AP56" s="29"/>
      <c r="AZ56" s="32"/>
      <c r="BA56" s="32"/>
      <c r="BB56" s="32"/>
      <c r="BC56" s="32"/>
      <c r="BD56" s="32"/>
      <c r="BE56" s="29"/>
      <c r="BF56" s="32"/>
      <c r="BG56" s="29"/>
      <c r="BH56" s="29"/>
    </row>
    <row r="57" spans="2:60" s="28" customFormat="1" ht="11.4">
      <c r="B57" s="58"/>
      <c r="C57" s="40"/>
      <c r="D57" s="41"/>
      <c r="E57" s="42"/>
      <c r="F57" s="43"/>
      <c r="G57" s="43"/>
      <c r="H57" s="43"/>
      <c r="I57" s="43"/>
      <c r="J57" s="44"/>
      <c r="K57" s="45"/>
      <c r="L57" s="46"/>
      <c r="M57" s="43"/>
      <c r="N57" s="59"/>
      <c r="O57" s="29"/>
      <c r="P57" s="30"/>
      <c r="S57" s="31"/>
      <c r="T57" s="31"/>
      <c r="U57" s="31"/>
      <c r="V57" s="31"/>
      <c r="AM57" s="29"/>
      <c r="AO57" s="29"/>
      <c r="AP57" s="29"/>
      <c r="AZ57" s="32"/>
      <c r="BA57" s="32"/>
      <c r="BB57" s="32"/>
      <c r="BC57" s="32"/>
      <c r="BD57" s="32"/>
      <c r="BE57" s="29"/>
      <c r="BF57" s="32"/>
      <c r="BG57" s="29"/>
      <c r="BH57" s="29"/>
    </row>
    <row r="58" spans="2:60" s="15" customFormat="1" ht="13.2">
      <c r="B58" s="60" t="s">
        <v>74</v>
      </c>
      <c r="C58" s="20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61">
        <f>SUM(N59)</f>
        <v>0</v>
      </c>
      <c r="R58" s="22"/>
      <c r="T58" s="22"/>
      <c r="V58" s="22"/>
      <c r="BF58" s="14"/>
    </row>
    <row r="59" spans="2:60" s="28" customFormat="1" ht="22.8">
      <c r="B59" s="56">
        <v>10</v>
      </c>
      <c r="C59" s="23" t="s">
        <v>81</v>
      </c>
      <c r="D59" s="24" t="s">
        <v>84</v>
      </c>
      <c r="E59" s="100" t="s">
        <v>82</v>
      </c>
      <c r="F59" s="101"/>
      <c r="G59" s="101"/>
      <c r="H59" s="101"/>
      <c r="I59" s="25" t="s">
        <v>83</v>
      </c>
      <c r="J59" s="26" t="s">
        <v>33</v>
      </c>
      <c r="K59" s="27">
        <v>1</v>
      </c>
      <c r="L59" s="102">
        <v>0</v>
      </c>
      <c r="M59" s="101"/>
      <c r="N59" s="57">
        <f>K59*L59</f>
        <v>0</v>
      </c>
      <c r="O59" s="29"/>
      <c r="P59" s="30"/>
      <c r="S59" s="31"/>
      <c r="T59" s="31"/>
      <c r="U59" s="31"/>
      <c r="V59" s="31"/>
      <c r="AM59" s="29"/>
      <c r="AO59" s="29"/>
      <c r="AP59" s="29"/>
      <c r="AZ59" s="32"/>
      <c r="BA59" s="32"/>
      <c r="BB59" s="32"/>
      <c r="BC59" s="32"/>
      <c r="BD59" s="32"/>
      <c r="BE59" s="29"/>
      <c r="BF59" s="32"/>
      <c r="BG59" s="29"/>
      <c r="BH59" s="29"/>
    </row>
    <row r="60" spans="2:60" s="28" customFormat="1" ht="11.4">
      <c r="B60" s="58"/>
      <c r="C60" s="40"/>
      <c r="D60" s="41"/>
      <c r="E60" s="42"/>
      <c r="F60" s="43"/>
      <c r="G60" s="43"/>
      <c r="H60" s="43"/>
      <c r="I60" s="43"/>
      <c r="J60" s="44"/>
      <c r="K60" s="45"/>
      <c r="L60" s="46"/>
      <c r="M60" s="43"/>
      <c r="N60" s="59"/>
      <c r="O60" s="29"/>
      <c r="P60" s="30"/>
      <c r="S60" s="31"/>
      <c r="T60" s="31"/>
      <c r="U60" s="31"/>
      <c r="V60" s="31"/>
      <c r="AM60" s="29"/>
      <c r="AO60" s="29"/>
      <c r="AP60" s="29"/>
      <c r="AZ60" s="32"/>
      <c r="BA60" s="32"/>
      <c r="BB60" s="32"/>
      <c r="BC60" s="32"/>
      <c r="BD60" s="32"/>
      <c r="BE60" s="29"/>
      <c r="BF60" s="32"/>
      <c r="BG60" s="29"/>
      <c r="BH60" s="29"/>
    </row>
    <row r="61" spans="2:60" s="15" customFormat="1" ht="13.2">
      <c r="B61" s="60" t="s">
        <v>50</v>
      </c>
      <c r="C61" s="20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61">
        <f>SUM(N62:N64)</f>
        <v>0</v>
      </c>
      <c r="R61" s="22"/>
      <c r="T61" s="22"/>
      <c r="V61" s="22"/>
      <c r="BF61" s="14"/>
    </row>
    <row r="62" spans="2:60" s="28" customFormat="1" ht="11.4">
      <c r="B62" s="56">
        <v>11</v>
      </c>
      <c r="C62" s="23" t="s">
        <v>0</v>
      </c>
      <c r="D62" s="24" t="s">
        <v>62</v>
      </c>
      <c r="E62" s="100" t="s">
        <v>64</v>
      </c>
      <c r="F62" s="101"/>
      <c r="G62" s="101"/>
      <c r="H62" s="101"/>
      <c r="I62" s="25"/>
      <c r="J62" s="26" t="s">
        <v>28</v>
      </c>
      <c r="K62" s="27">
        <v>1</v>
      </c>
      <c r="L62" s="102">
        <v>0</v>
      </c>
      <c r="M62" s="101"/>
      <c r="N62" s="57">
        <f>K62*L62</f>
        <v>0</v>
      </c>
      <c r="O62" s="29"/>
      <c r="P62" s="30"/>
      <c r="S62" s="31"/>
      <c r="T62" s="31"/>
      <c r="U62" s="31"/>
      <c r="V62" s="31"/>
      <c r="AM62" s="29"/>
      <c r="AO62" s="29"/>
      <c r="AP62" s="29"/>
      <c r="AZ62" s="32"/>
      <c r="BA62" s="32"/>
      <c r="BB62" s="32"/>
      <c r="BC62" s="32"/>
      <c r="BD62" s="32"/>
      <c r="BE62" s="29"/>
      <c r="BF62" s="32"/>
      <c r="BG62" s="29"/>
      <c r="BH62" s="29"/>
    </row>
    <row r="63" spans="2:60" s="28" customFormat="1" ht="11.4">
      <c r="B63" s="56">
        <v>12</v>
      </c>
      <c r="C63" s="23" t="s">
        <v>0</v>
      </c>
      <c r="D63" s="24" t="s">
        <v>63</v>
      </c>
      <c r="E63" s="100" t="s">
        <v>65</v>
      </c>
      <c r="F63" s="101"/>
      <c r="G63" s="101"/>
      <c r="H63" s="101"/>
      <c r="I63" s="25"/>
      <c r="J63" s="26" t="s">
        <v>28</v>
      </c>
      <c r="K63" s="27">
        <v>1</v>
      </c>
      <c r="L63" s="102">
        <v>0</v>
      </c>
      <c r="M63" s="101"/>
      <c r="N63" s="57">
        <f>K63*L63</f>
        <v>0</v>
      </c>
      <c r="O63" s="29"/>
      <c r="P63" s="30"/>
      <c r="S63" s="31"/>
      <c r="T63" s="31"/>
      <c r="U63" s="31"/>
      <c r="V63" s="31"/>
      <c r="AM63" s="29"/>
      <c r="AO63" s="29"/>
      <c r="AP63" s="29"/>
      <c r="AZ63" s="32"/>
      <c r="BA63" s="32"/>
      <c r="BB63" s="32"/>
      <c r="BC63" s="32"/>
      <c r="BD63" s="32"/>
      <c r="BE63" s="29"/>
      <c r="BF63" s="32"/>
      <c r="BG63" s="29"/>
      <c r="BH63" s="29"/>
    </row>
    <row r="64" spans="2:60" s="28" customFormat="1" ht="11.4">
      <c r="B64" s="56">
        <v>13</v>
      </c>
      <c r="C64" s="23" t="s">
        <v>0</v>
      </c>
      <c r="D64" s="24" t="s">
        <v>60</v>
      </c>
      <c r="E64" s="100" t="s">
        <v>61</v>
      </c>
      <c r="F64" s="101"/>
      <c r="G64" s="101"/>
      <c r="H64" s="101"/>
      <c r="I64" s="25"/>
      <c r="J64" s="26" t="s">
        <v>28</v>
      </c>
      <c r="K64" s="27">
        <v>0</v>
      </c>
      <c r="L64" s="102">
        <v>0</v>
      </c>
      <c r="M64" s="101"/>
      <c r="N64" s="57">
        <f>K64*L64</f>
        <v>0</v>
      </c>
      <c r="O64" s="29"/>
      <c r="P64" s="30"/>
      <c r="S64" s="31"/>
      <c r="T64" s="31"/>
      <c r="U64" s="31"/>
      <c r="V64" s="31"/>
      <c r="AM64" s="29"/>
      <c r="AO64" s="29"/>
      <c r="AP64" s="29"/>
      <c r="AZ64" s="32"/>
      <c r="BA64" s="32"/>
      <c r="BB64" s="32"/>
      <c r="BC64" s="32"/>
      <c r="BD64" s="32"/>
      <c r="BE64" s="29"/>
      <c r="BF64" s="32"/>
      <c r="BG64" s="29"/>
      <c r="BH64" s="29"/>
    </row>
    <row r="65" spans="2:60" s="28" customFormat="1" ht="11.4">
      <c r="B65" s="58"/>
      <c r="C65" s="40"/>
      <c r="D65" s="41"/>
      <c r="E65" s="42"/>
      <c r="F65" s="43"/>
      <c r="G65" s="43"/>
      <c r="H65" s="43"/>
      <c r="I65" s="43"/>
      <c r="J65" s="44"/>
      <c r="K65" s="45"/>
      <c r="L65" s="46"/>
      <c r="M65" s="43"/>
      <c r="N65" s="59"/>
      <c r="O65" s="29"/>
      <c r="P65" s="30"/>
      <c r="S65" s="31"/>
      <c r="T65" s="31"/>
      <c r="U65" s="31"/>
      <c r="V65" s="31"/>
      <c r="AM65" s="29"/>
      <c r="AO65" s="29"/>
      <c r="AP65" s="29"/>
      <c r="AZ65" s="32"/>
      <c r="BA65" s="32"/>
      <c r="BB65" s="32"/>
      <c r="BC65" s="32"/>
      <c r="BD65" s="32"/>
      <c r="BE65" s="29"/>
      <c r="BF65" s="32"/>
      <c r="BG65" s="29"/>
      <c r="BH65" s="29"/>
    </row>
    <row r="66" spans="2:60" s="15" customFormat="1" ht="13.2">
      <c r="B66" s="60" t="s">
        <v>75</v>
      </c>
      <c r="C66" s="20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61">
        <f>SUM(N67:N70)</f>
        <v>0</v>
      </c>
      <c r="R66" s="22"/>
      <c r="T66" s="22"/>
      <c r="V66" s="22"/>
      <c r="BF66" s="14"/>
    </row>
    <row r="67" spans="2:60" s="28" customFormat="1" ht="11.4">
      <c r="B67" s="56">
        <v>14</v>
      </c>
      <c r="C67" s="23" t="s">
        <v>0</v>
      </c>
      <c r="D67" s="24" t="s">
        <v>77</v>
      </c>
      <c r="E67" s="100" t="s">
        <v>76</v>
      </c>
      <c r="F67" s="101"/>
      <c r="G67" s="101"/>
      <c r="H67" s="101"/>
      <c r="I67" s="25"/>
      <c r="J67" s="26" t="s">
        <v>28</v>
      </c>
      <c r="K67" s="27">
        <v>1</v>
      </c>
      <c r="L67" s="102">
        <v>0</v>
      </c>
      <c r="M67" s="101"/>
      <c r="N67" s="57">
        <f>K67*L67</f>
        <v>0</v>
      </c>
      <c r="O67" s="29"/>
      <c r="P67" s="30"/>
      <c r="S67" s="31"/>
      <c r="T67" s="31"/>
      <c r="U67" s="31"/>
      <c r="V67" s="31"/>
      <c r="AM67" s="29"/>
      <c r="AO67" s="29"/>
      <c r="AP67" s="29"/>
      <c r="AZ67" s="32"/>
      <c r="BA67" s="32"/>
      <c r="BB67" s="32"/>
      <c r="BC67" s="32"/>
      <c r="BD67" s="32"/>
      <c r="BE67" s="29"/>
      <c r="BF67" s="32"/>
      <c r="BG67" s="29"/>
      <c r="BH67" s="29"/>
    </row>
    <row r="68" spans="2:60" s="28" customFormat="1" ht="11.4">
      <c r="B68" s="56">
        <v>15</v>
      </c>
      <c r="C68" s="23" t="s">
        <v>0</v>
      </c>
      <c r="D68" s="24"/>
      <c r="E68" s="100" t="s">
        <v>78</v>
      </c>
      <c r="F68" s="101"/>
      <c r="G68" s="101"/>
      <c r="H68" s="101"/>
      <c r="I68" s="25"/>
      <c r="J68" s="26" t="s">
        <v>28</v>
      </c>
      <c r="K68" s="27">
        <v>1</v>
      </c>
      <c r="L68" s="102">
        <v>0</v>
      </c>
      <c r="M68" s="101"/>
      <c r="N68" s="57">
        <f>K68*L68</f>
        <v>0</v>
      </c>
      <c r="O68" s="29"/>
      <c r="P68" s="30"/>
      <c r="S68" s="31"/>
      <c r="T68" s="31"/>
      <c r="U68" s="31"/>
      <c r="V68" s="31"/>
      <c r="AM68" s="29"/>
      <c r="AO68" s="29"/>
      <c r="AP68" s="29"/>
      <c r="AZ68" s="32"/>
      <c r="BA68" s="32"/>
      <c r="BB68" s="32"/>
      <c r="BC68" s="32"/>
      <c r="BD68" s="32"/>
      <c r="BE68" s="29"/>
      <c r="BF68" s="32"/>
      <c r="BG68" s="29"/>
      <c r="BH68" s="29"/>
    </row>
    <row r="69" spans="2:60" s="28" customFormat="1" ht="11.4">
      <c r="B69" s="56">
        <v>16</v>
      </c>
      <c r="C69" s="23" t="s">
        <v>0</v>
      </c>
      <c r="D69" s="24"/>
      <c r="E69" s="100" t="s">
        <v>79</v>
      </c>
      <c r="F69" s="101"/>
      <c r="G69" s="101"/>
      <c r="H69" s="101"/>
      <c r="I69" s="25"/>
      <c r="J69" s="26" t="s">
        <v>28</v>
      </c>
      <c r="K69" s="27">
        <v>1</v>
      </c>
      <c r="L69" s="102">
        <v>0</v>
      </c>
      <c r="M69" s="101"/>
      <c r="N69" s="57">
        <f>K69*L69</f>
        <v>0</v>
      </c>
      <c r="O69" s="29"/>
      <c r="P69" s="30"/>
      <c r="S69" s="31"/>
      <c r="T69" s="31"/>
      <c r="U69" s="31"/>
      <c r="V69" s="31"/>
      <c r="AM69" s="29"/>
      <c r="AO69" s="29"/>
      <c r="AP69" s="29"/>
      <c r="AZ69" s="32"/>
      <c r="BA69" s="32"/>
      <c r="BB69" s="32"/>
      <c r="BC69" s="32"/>
      <c r="BD69" s="32"/>
      <c r="BE69" s="29"/>
      <c r="BF69" s="32"/>
      <c r="BG69" s="29"/>
      <c r="BH69" s="29"/>
    </row>
    <row r="70" spans="2:60" s="28" customFormat="1" ht="11.4">
      <c r="B70" s="56">
        <v>17</v>
      </c>
      <c r="C70" s="23" t="s">
        <v>0</v>
      </c>
      <c r="D70" s="24"/>
      <c r="E70" s="100" t="s">
        <v>80</v>
      </c>
      <c r="F70" s="101"/>
      <c r="G70" s="101"/>
      <c r="H70" s="101"/>
      <c r="I70" s="25"/>
      <c r="J70" s="26" t="s">
        <v>28</v>
      </c>
      <c r="K70" s="27">
        <v>1</v>
      </c>
      <c r="L70" s="102">
        <v>0</v>
      </c>
      <c r="M70" s="101"/>
      <c r="N70" s="57">
        <f>K70*L70</f>
        <v>0</v>
      </c>
      <c r="O70" s="29"/>
      <c r="P70" s="30"/>
      <c r="S70" s="31"/>
      <c r="T70" s="31"/>
      <c r="U70" s="31"/>
      <c r="V70" s="31"/>
      <c r="AM70" s="29"/>
      <c r="AO70" s="29"/>
      <c r="AP70" s="29"/>
      <c r="AZ70" s="32"/>
      <c r="BA70" s="32"/>
      <c r="BB70" s="32"/>
      <c r="BC70" s="32"/>
      <c r="BD70" s="32"/>
      <c r="BE70" s="29"/>
      <c r="BF70" s="32"/>
      <c r="BG70" s="29"/>
      <c r="BH70" s="29"/>
    </row>
    <row r="71" spans="2:60" s="28" customFormat="1" ht="11.4">
      <c r="B71" s="58"/>
      <c r="C71" s="40"/>
      <c r="D71" s="41"/>
      <c r="E71" s="42"/>
      <c r="F71" s="43"/>
      <c r="G71" s="43"/>
      <c r="H71" s="43"/>
      <c r="I71" s="43"/>
      <c r="J71" s="44"/>
      <c r="K71" s="45"/>
      <c r="L71" s="46"/>
      <c r="M71" s="43"/>
      <c r="N71" s="59"/>
      <c r="O71" s="29"/>
      <c r="P71" s="30"/>
      <c r="S71" s="31"/>
      <c r="T71" s="31"/>
      <c r="U71" s="31"/>
      <c r="V71" s="31"/>
      <c r="AM71" s="29"/>
      <c r="AO71" s="29"/>
      <c r="AP71" s="29"/>
      <c r="AZ71" s="32"/>
      <c r="BA71" s="32"/>
      <c r="BB71" s="32"/>
      <c r="BC71" s="32"/>
      <c r="BD71" s="32"/>
      <c r="BE71" s="29"/>
      <c r="BF71" s="32"/>
      <c r="BG71" s="29"/>
      <c r="BH71" s="29"/>
    </row>
    <row r="72" spans="2:60" s="15" customFormat="1" ht="13.2">
      <c r="B72" s="60" t="s">
        <v>41</v>
      </c>
      <c r="C72" s="20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61">
        <f>SUM(N73:W76)</f>
        <v>0</v>
      </c>
      <c r="R72" s="22" t="e">
        <f>SUM(#REF!)</f>
        <v>#REF!</v>
      </c>
      <c r="T72" s="22" t="e">
        <f>SUM(#REF!)</f>
        <v>#REF!</v>
      </c>
      <c r="V72" s="22" t="e">
        <f>SUM(#REF!)</f>
        <v>#REF!</v>
      </c>
      <c r="AM72" s="15" t="s">
        <v>3</v>
      </c>
      <c r="AO72" s="15" t="s">
        <v>10</v>
      </c>
      <c r="AP72" s="15" t="s">
        <v>3</v>
      </c>
      <c r="AT72" s="15" t="s">
        <v>27</v>
      </c>
      <c r="BF72" s="14" t="e">
        <f>SUM(#REF!)</f>
        <v>#REF!</v>
      </c>
    </row>
    <row r="73" spans="2:60" s="28" customFormat="1" ht="11.4">
      <c r="B73" s="56">
        <v>18</v>
      </c>
      <c r="C73" s="23" t="s">
        <v>29</v>
      </c>
      <c r="D73" s="24" t="s">
        <v>56</v>
      </c>
      <c r="E73" s="100"/>
      <c r="F73" s="101"/>
      <c r="G73" s="101"/>
      <c r="H73" s="101"/>
      <c r="I73" s="25"/>
      <c r="J73" s="26" t="s">
        <v>33</v>
      </c>
      <c r="K73" s="27">
        <v>1</v>
      </c>
      <c r="L73" s="102">
        <v>0</v>
      </c>
      <c r="M73" s="101"/>
      <c r="N73" s="57">
        <f>K73*L73</f>
        <v>0</v>
      </c>
      <c r="O73" s="29"/>
      <c r="P73" s="30"/>
      <c r="S73" s="31"/>
      <c r="T73" s="31"/>
      <c r="U73" s="31"/>
      <c r="V73" s="31"/>
      <c r="AM73" s="29"/>
      <c r="AO73" s="29"/>
      <c r="AP73" s="29"/>
      <c r="AZ73" s="32"/>
      <c r="BA73" s="32"/>
      <c r="BB73" s="32"/>
      <c r="BC73" s="32"/>
      <c r="BD73" s="32"/>
      <c r="BE73" s="29"/>
      <c r="BF73" s="32"/>
      <c r="BG73" s="29"/>
      <c r="BH73" s="29"/>
    </row>
    <row r="74" spans="2:60" s="28" customFormat="1" ht="11.4">
      <c r="B74" s="56">
        <v>19</v>
      </c>
      <c r="C74" s="23" t="s">
        <v>29</v>
      </c>
      <c r="D74" s="24" t="s">
        <v>57</v>
      </c>
      <c r="E74" s="100"/>
      <c r="F74" s="101"/>
      <c r="G74" s="101"/>
      <c r="H74" s="101"/>
      <c r="I74" s="25"/>
      <c r="J74" s="26" t="s">
        <v>33</v>
      </c>
      <c r="K74" s="27">
        <v>1</v>
      </c>
      <c r="L74" s="102">
        <v>0</v>
      </c>
      <c r="M74" s="101"/>
      <c r="N74" s="57">
        <f>K74*L74</f>
        <v>0</v>
      </c>
      <c r="O74" s="29"/>
      <c r="P74" s="30"/>
      <c r="S74" s="31"/>
      <c r="T74" s="31"/>
      <c r="U74" s="31"/>
      <c r="V74" s="31"/>
      <c r="AM74" s="29"/>
      <c r="AO74" s="29"/>
      <c r="AP74" s="29"/>
      <c r="AZ74" s="32"/>
      <c r="BA74" s="32"/>
      <c r="BB74" s="32"/>
      <c r="BC74" s="32"/>
      <c r="BD74" s="32"/>
      <c r="BE74" s="29"/>
      <c r="BF74" s="32"/>
      <c r="BG74" s="29"/>
      <c r="BH74" s="29"/>
    </row>
    <row r="75" spans="2:60" s="28" customFormat="1" ht="11.4">
      <c r="B75" s="56">
        <v>20</v>
      </c>
      <c r="C75" s="23" t="s">
        <v>29</v>
      </c>
      <c r="D75" s="24" t="s">
        <v>70</v>
      </c>
      <c r="E75" s="100"/>
      <c r="F75" s="101"/>
      <c r="G75" s="101"/>
      <c r="H75" s="101"/>
      <c r="I75" s="25"/>
      <c r="J75" s="26" t="s">
        <v>33</v>
      </c>
      <c r="K75" s="27">
        <v>1</v>
      </c>
      <c r="L75" s="102">
        <v>0</v>
      </c>
      <c r="M75" s="101"/>
      <c r="N75" s="57">
        <f>K75*L75</f>
        <v>0</v>
      </c>
      <c r="O75" s="29"/>
      <c r="P75" s="30"/>
      <c r="S75" s="31"/>
      <c r="T75" s="31"/>
      <c r="U75" s="31"/>
      <c r="V75" s="31"/>
      <c r="AM75" s="29"/>
      <c r="AO75" s="29"/>
      <c r="AP75" s="29"/>
      <c r="AZ75" s="32"/>
      <c r="BA75" s="32"/>
      <c r="BB75" s="32"/>
      <c r="BC75" s="32"/>
      <c r="BD75" s="32"/>
      <c r="BE75" s="29"/>
      <c r="BF75" s="32"/>
      <c r="BG75" s="29"/>
      <c r="BH75" s="29"/>
    </row>
    <row r="76" spans="2:60" s="28" customFormat="1" ht="11.4">
      <c r="B76" s="62">
        <v>21</v>
      </c>
      <c r="C76" s="47" t="s">
        <v>29</v>
      </c>
      <c r="D76" s="48" t="s">
        <v>85</v>
      </c>
      <c r="E76" s="122" t="s">
        <v>58</v>
      </c>
      <c r="F76" s="121"/>
      <c r="G76" s="121"/>
      <c r="H76" s="121"/>
      <c r="I76" s="49"/>
      <c r="J76" s="50" t="s">
        <v>33</v>
      </c>
      <c r="K76" s="51">
        <v>1</v>
      </c>
      <c r="L76" s="120">
        <v>0</v>
      </c>
      <c r="M76" s="121"/>
      <c r="N76" s="63">
        <f>K76*L76</f>
        <v>0</v>
      </c>
      <c r="O76" s="29"/>
      <c r="P76" s="30"/>
      <c r="S76" s="31"/>
      <c r="T76" s="31"/>
      <c r="U76" s="31"/>
      <c r="V76" s="31"/>
      <c r="AM76" s="29"/>
      <c r="AO76" s="29"/>
      <c r="AP76" s="29"/>
      <c r="AZ76" s="32"/>
      <c r="BA76" s="32"/>
      <c r="BB76" s="32"/>
      <c r="BC76" s="32"/>
      <c r="BD76" s="32"/>
      <c r="BE76" s="29"/>
      <c r="BF76" s="32"/>
      <c r="BG76" s="29"/>
      <c r="BH76" s="29"/>
    </row>
    <row r="77" spans="2:60" s="28" customFormat="1" ht="12" thickBot="1">
      <c r="B77" s="58"/>
      <c r="C77" s="40"/>
      <c r="D77" s="41"/>
      <c r="E77" s="42"/>
      <c r="F77" s="43"/>
      <c r="G77" s="43"/>
      <c r="H77" s="43"/>
      <c r="I77" s="43"/>
      <c r="J77" s="44"/>
      <c r="K77" s="45"/>
      <c r="L77" s="46"/>
      <c r="M77" s="43"/>
      <c r="N77" s="64"/>
      <c r="O77" s="29"/>
      <c r="P77" s="30"/>
      <c r="S77" s="31"/>
      <c r="T77" s="31"/>
      <c r="U77" s="31"/>
      <c r="V77" s="31"/>
      <c r="AM77" s="29"/>
      <c r="AO77" s="29"/>
      <c r="AP77" s="29"/>
      <c r="AZ77" s="32"/>
      <c r="BA77" s="32"/>
      <c r="BB77" s="32"/>
      <c r="BC77" s="32"/>
      <c r="BD77" s="32"/>
      <c r="BE77" s="29"/>
      <c r="BF77" s="32"/>
      <c r="BG77" s="29"/>
      <c r="BH77" s="29"/>
    </row>
    <row r="78" spans="2:60" s="28" customFormat="1" ht="12.6" thickBot="1">
      <c r="B78" s="117" t="s">
        <v>38</v>
      </c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9"/>
      <c r="O78" s="29"/>
      <c r="P78" s="30"/>
      <c r="S78" s="31"/>
      <c r="T78" s="31"/>
      <c r="U78" s="31"/>
      <c r="V78" s="31"/>
      <c r="AM78" s="29"/>
      <c r="AO78" s="29"/>
      <c r="AP78" s="29"/>
      <c r="AZ78" s="32"/>
      <c r="BA78" s="32"/>
      <c r="BB78" s="32"/>
      <c r="BC78" s="32"/>
      <c r="BD78" s="32"/>
      <c r="BE78" s="29"/>
      <c r="BF78" s="32"/>
      <c r="BG78" s="29"/>
      <c r="BH78" s="29"/>
    </row>
    <row r="79" spans="2:60" ht="14.25" customHeight="1">
      <c r="D79" s="38"/>
    </row>
    <row r="81" spans="4:4" ht="14.25" customHeight="1">
      <c r="D81" s="1" t="s">
        <v>40</v>
      </c>
    </row>
  </sheetData>
  <mergeCells count="51">
    <mergeCell ref="E55:H55"/>
    <mergeCell ref="L55:M55"/>
    <mergeCell ref="E56:H56"/>
    <mergeCell ref="L56:M56"/>
    <mergeCell ref="E59:H59"/>
    <mergeCell ref="E68:H68"/>
    <mergeCell ref="E63:H63"/>
    <mergeCell ref="L63:M63"/>
    <mergeCell ref="E64:H64"/>
    <mergeCell ref="L76:M76"/>
    <mergeCell ref="E73:H73"/>
    <mergeCell ref="L73:M73"/>
    <mergeCell ref="E76:H76"/>
    <mergeCell ref="E69:H69"/>
    <mergeCell ref="L51:M51"/>
    <mergeCell ref="L59:M59"/>
    <mergeCell ref="E62:H62"/>
    <mergeCell ref="E48:H48"/>
    <mergeCell ref="B78:N78"/>
    <mergeCell ref="E75:H75"/>
    <mergeCell ref="L75:M75"/>
    <mergeCell ref="L54:M54"/>
    <mergeCell ref="E74:H74"/>
    <mergeCell ref="L74:M74"/>
    <mergeCell ref="B1:N1"/>
    <mergeCell ref="B17:N17"/>
    <mergeCell ref="M42:N42"/>
    <mergeCell ref="B36:N36"/>
    <mergeCell ref="D9:N9"/>
    <mergeCell ref="L46:M46"/>
    <mergeCell ref="E46:H46"/>
    <mergeCell ref="L64:M64"/>
    <mergeCell ref="M11:N11"/>
    <mergeCell ref="E49:H49"/>
    <mergeCell ref="L49:M49"/>
    <mergeCell ref="E50:H50"/>
    <mergeCell ref="L50:M50"/>
    <mergeCell ref="L62:M62"/>
    <mergeCell ref="E52:H52"/>
    <mergeCell ref="L52:M52"/>
    <mergeCell ref="E54:H54"/>
    <mergeCell ref="E70:H70"/>
    <mergeCell ref="L68:M68"/>
    <mergeCell ref="L69:M69"/>
    <mergeCell ref="L70:M70"/>
    <mergeCell ref="L48:M48"/>
    <mergeCell ref="E53:H53"/>
    <mergeCell ref="L53:M53"/>
    <mergeCell ref="E51:H51"/>
    <mergeCell ref="E67:H67"/>
    <mergeCell ref="L67:M67"/>
  </mergeCells>
  <phoneticPr fontId="0" type="noConversion"/>
  <pageMargins left="0.59027779102325439" right="0.59027779102325439" top="0.59027779102325439" bottom="0.59027779102325439" header="0" footer="0"/>
  <pageSetup paperSize="9" scale="70" fitToHeight="100" orientation="portrait" blackAndWhite="1" horizontalDpi="4294967293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Elektroinstalace</vt:lpstr>
      <vt:lpstr>Elektroinstalace!Názvy_tisku</vt:lpstr>
      <vt:lpstr>Elektroinstalace!Oblast_tisku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Štětka Jiří</dc:creator>
  <cp:lastModifiedBy>MěÚ Kutná Hora</cp:lastModifiedBy>
  <cp:lastPrinted>2016-11-27T10:37:05Z</cp:lastPrinted>
  <dcterms:created xsi:type="dcterms:W3CDTF">2013-07-16T19:06:33Z</dcterms:created>
  <dcterms:modified xsi:type="dcterms:W3CDTF">2017-01-26T12:20:40Z</dcterms:modified>
</cp:coreProperties>
</file>